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省对下转移支付预算表09-1" sheetId="13" r:id="rId13"/>
    <sheet name="省对下转移支付绩效目标表09-2" sheetId="14" r:id="rId14"/>
    <sheet name="新增资产配置表10" sheetId="15" r:id="rId15"/>
    <sheet name="中央转移支付补助项目支出预算表11" sheetId="16" r:id="rId16"/>
    <sheet name="部门项目中期规划预算表12"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<sst xmlns="http://schemas.openxmlformats.org/spreadsheetml/2006/main" count="1237" uniqueCount="446">
  <si>
    <t>预算01-1表</t>
  </si>
  <si>
    <t>2025年部门财务收支预算总表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</si>
  <si>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</si>
  <si>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</si>
  <si>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</si>
  <si>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</si>
  <si>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</si>
  <si>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</si>
  <si>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</si>
  <si>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</si>
  <si>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</si>
  <si>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</si>
  <si>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</si>
  <si>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</si>
  <si>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</si>
  <si>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</si>
  <si>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</si>
  <si>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</si>
  <si>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</si>
  <si>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</si>
  <si>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</si>
  <si>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</si>
  <si>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</si>
  <si>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</si>
  <si>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</si>
  <si>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</si>
  <si>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</si>
  <si>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</si>
  <si>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2025年部门收入预算表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</si>
  <si>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</si>
  <si>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</si>
  <si>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</si>
  <si>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</si>
  <si>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</si>
  <si>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</si>
  <si>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</si>
  <si>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</si>
  <si>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</si>
  <si>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</si>
  <si>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</si>
  <si>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</si>
  <si>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</si>
  <si>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</si>
  <si>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</si>
  <si>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</si>
  <si>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105040</t>
  </si>
  <si>
    <t>云南师范大学附属世纪金源学校</t>
  </si>
  <si>
    <t>预算01-3表</t>
  </si>
  <si>
    <t>2025年部门支出预算表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</si>
  <si>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</si>
  <si>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</si>
  <si>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</si>
  <si>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</si>
  <si>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</si>
  <si>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</si>
  <si>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</si>
  <si>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</si>
  <si>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</si>
  <si>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</si>
  <si>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</si>
  <si>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205</t>
  </si>
  <si>
    <t>教育支出</t>
  </si>
  <si>
    <t>20502</t>
  </si>
  <si>
    <t>普通教育</t>
  </si>
  <si>
    <t>2050201</t>
  </si>
  <si>
    <t>学前教育</t>
  </si>
  <si>
    <t>2050202</t>
  </si>
  <si>
    <t>小学教育</t>
  </si>
  <si>
    <t>2050204</t>
  </si>
  <si>
    <t>高中教育</t>
  </si>
  <si>
    <t>208</t>
  </si>
  <si>
    <t>社会保障和就业支出</t>
  </si>
  <si>
    <t>20805</t>
  </si>
  <si>
    <t>行政事业单位养老支出</t>
  </si>
  <si>
    <t>2080502</t>
  </si>
  <si>
    <t>事业单位离退休</t>
  </si>
  <si>
    <t>2080505</t>
  </si>
  <si>
    <t>机关事业单位基本养老保险缴费支出</t>
  </si>
  <si>
    <t>20899</t>
  </si>
  <si>
    <t>其他社会保障和就业支出</t>
  </si>
  <si>
    <t>2089999</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</si>
  <si>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</si>
  <si>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</si>
  <si>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</si>
  <si>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</si>
  <si>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</si>
  <si>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</si>
  <si>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</si>
  <si>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</si>
  <si>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</si>
  <si>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</si>
  <si>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</si>
  <si>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</si>
  <si>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</si>
  <si>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</si>
  <si>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</si>
  <si>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</si>
  <si>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合  计</t>
  </si>
  <si>
    <t>预算02-1表</t>
  </si>
  <si>
    <t>2025年部门财政拨款收支预算总表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</si>
  <si>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</si>
  <si>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</si>
  <si>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</si>
  <si>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</si>
  <si>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</si>
  <si>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</si>
  <si>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</si>
  <si>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</si>
  <si>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收 入 总 计</t>
  </si>
  <si>
    <t>预算02-2表</t>
  </si>
  <si>
    <t>2025年一般公共预算支出预算表（按功能科目分类）</t>
  </si>
  <si>
    <t>部门预算支出功能分类科目</t>
  </si>
  <si>
    <t>人员经费</t>
  </si>
  <si>
    <t>公用经费</t>
  </si>
  <si>
    <t>1</t>
  </si>
  <si>
    <t>2</t>
  </si>
  <si>
    <t>3</t>
  </si>
  <si>
    <t>4</t>
  </si>
  <si>
    <t>5</t>
  </si>
  <si>
    <t>6</t>
  </si>
  <si>
    <t>预算03表</t>
  </si>
  <si>
    <t>2025年一般公共预算“三公”经费支出预算表</t>
  </si>
  <si>
    <t>单位：元</t>
  </si>
  <si>
    <t>“三公”经费合计</t>
  </si>
  <si>
    <t>因公出国（境）费</t>
  </si>
  <si>
    <t>公务用车购置及运行费</t>
  </si>
  <si>
    <t>公务接待费</t>
  </si>
  <si>
    <t>公务用车购置费</t>
  </si>
  <si>
    <t>公务用车运行费</t>
  </si>
  <si>
    <t>预算04表</t>
  </si>
  <si>
    <t>2025年部门基本支出预算表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</si>
  <si>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</si>
  <si>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</si>
  <si>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</si>
  <si>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</si>
  <si>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</si>
  <si>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</si>
  <si>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</si>
  <si>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</si>
  <si>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</si>
  <si>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</si>
  <si>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</si>
  <si>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</si>
  <si>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</si>
  <si>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</si>
  <si>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</si>
  <si>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530000210000000024769</t>
  </si>
  <si>
    <t>事业人员支出工资</t>
  </si>
  <si>
    <t>30101</t>
  </si>
  <si>
    <t>基本工资</t>
  </si>
  <si>
    <t>30102</t>
  </si>
  <si>
    <t>津贴补贴</t>
  </si>
  <si>
    <t>30103</t>
  </si>
  <si>
    <t>奖金</t>
  </si>
  <si>
    <t>30107</t>
  </si>
  <si>
    <t>绩效工资</t>
  </si>
  <si>
    <t>530000210000000024770</t>
  </si>
  <si>
    <t>社会保障缴费</t>
  </si>
  <si>
    <t>30108</t>
  </si>
  <si>
    <t>机关事业单位基本养老保险缴费</t>
  </si>
  <si>
    <t>30112</t>
  </si>
  <si>
    <t>其他社会保障缴费</t>
  </si>
  <si>
    <t>30110</t>
  </si>
  <si>
    <t>职工基本医疗保险缴费</t>
  </si>
  <si>
    <t>30111</t>
  </si>
  <si>
    <t>公务员医疗补助缴费</t>
  </si>
  <si>
    <t>530000210000000024772</t>
  </si>
  <si>
    <t>30113</t>
  </si>
  <si>
    <t>530000210000000024775</t>
  </si>
  <si>
    <t>公车购置及运维费</t>
  </si>
  <si>
    <t>30231</t>
  </si>
  <si>
    <t>公务用车运行维护费</t>
  </si>
  <si>
    <t>530000210000000024779</t>
  </si>
  <si>
    <t>工会经费</t>
  </si>
  <si>
    <t>30228</t>
  </si>
  <si>
    <t>530000210000000024780</t>
  </si>
  <si>
    <t>一般公用经费</t>
  </si>
  <si>
    <t>30201</t>
  </si>
  <si>
    <t>办公费</t>
  </si>
  <si>
    <t>30205</t>
  </si>
  <si>
    <t>水费</t>
  </si>
  <si>
    <t>30206</t>
  </si>
  <si>
    <t>电费</t>
  </si>
  <si>
    <t>30207</t>
  </si>
  <si>
    <t>邮电费</t>
  </si>
  <si>
    <t>30218</t>
  </si>
  <si>
    <t>专用材料费</t>
  </si>
  <si>
    <t>30226</t>
  </si>
  <si>
    <t>劳务费</t>
  </si>
  <si>
    <t>30229</t>
  </si>
  <si>
    <t>福利费</t>
  </si>
  <si>
    <t>30299</t>
  </si>
  <si>
    <t>其他商品和服务支出</t>
  </si>
  <si>
    <t>预算05-1表</t>
  </si>
  <si>
    <t>2025年部门项目支出预算表</t>
  </si>
  <si>
    <t>项目分类</t>
  </si>
  <si>
    <t>项目单位</t>
  </si>
  <si>
    <t>本年拨款</t>
  </si>
  <si>
    <t>其中：本次下达</t>
  </si>
  <si>
    <t>2024年城乡义务补助中央资金</t>
  </si>
  <si>
    <t>民生类</t>
  </si>
  <si>
    <t>530000241100002498552</t>
  </si>
  <si>
    <t>30209</t>
  </si>
  <si>
    <t>物业管理费</t>
  </si>
  <si>
    <t>2024年学生资助补助（中央）资金</t>
  </si>
  <si>
    <t>530000241100002460635</t>
  </si>
  <si>
    <t>30308</t>
  </si>
  <si>
    <t>助学金</t>
  </si>
  <si>
    <t>基础教育综合奖补项目法分配资金</t>
  </si>
  <si>
    <t>事业发展类</t>
  </si>
  <si>
    <t>530000241100003259440</t>
  </si>
  <si>
    <t>30213</t>
  </si>
  <si>
    <t>维修（护）费</t>
  </si>
  <si>
    <t>其他人员支出</t>
  </si>
  <si>
    <t>530000231100001082386</t>
  </si>
  <si>
    <t>30199</t>
  </si>
  <si>
    <t>其他工资福利支出</t>
  </si>
  <si>
    <t>省级银龄教师补助经费</t>
  </si>
  <si>
    <t>530000241100003282177</t>
  </si>
  <si>
    <t>30305</t>
  </si>
  <si>
    <t>生活补助</t>
  </si>
  <si>
    <t>省级银龄教师补助资金</t>
  </si>
  <si>
    <t>530000241100003122189</t>
  </si>
  <si>
    <t>师大世纪金源学校教育收费成本专项资金</t>
  </si>
  <si>
    <t>530000200000000005813</t>
  </si>
  <si>
    <t>31007</t>
  </si>
  <si>
    <t>信息网络及软件购置更新</t>
  </si>
  <si>
    <t>世纪金源学校补助办学专项资金</t>
  </si>
  <si>
    <t>530000200000000006180</t>
  </si>
  <si>
    <t>30202</t>
  </si>
  <si>
    <t>印刷费</t>
  </si>
  <si>
    <t>30211</t>
  </si>
  <si>
    <t>差旅费</t>
  </si>
  <si>
    <t>30216</t>
  </si>
  <si>
    <t>培训费</t>
  </si>
  <si>
    <t>31002</t>
  </si>
  <si>
    <t>办公设备购置</t>
  </si>
  <si>
    <t>31003</t>
  </si>
  <si>
    <t>专用设备购置</t>
  </si>
  <si>
    <t>云南省义务教育学校数字校园建设资金</t>
  </si>
  <si>
    <t>530000241100003276930</t>
  </si>
  <si>
    <t>预算05-2表</t>
  </si>
  <si>
    <t>2025年部门项目支出绩效目标表</t>
  </si>
  <si>
    <t>单位名称、项目名称</t>
  </si>
  <si>
    <t>项目年度绩效目标</t>
  </si>
  <si>
    <t>一级指标</t>
  </si>
  <si>
    <t>二级指标</t>
  </si>
  <si>
    <t>三级指标</t>
  </si>
  <si>
    <t>指标性质</t>
  </si>
  <si>
    <t>指标值</t>
  </si>
  <si>
    <t>度量单位</t>
  </si>
  <si>
    <t>指标属性</t>
  </si>
  <si>
    <t>指标内容</t>
  </si>
  <si>
    <t>2025年加大幼儿园课程建设、设施设备投入，提升幼儿园办学条件；加强幼儿园教师培训投入，提高师资水平。</t>
  </si>
  <si>
    <t>产出指标</t>
  </si>
  <si>
    <t>数量指标</t>
  </si>
  <si>
    <t>购置计划完成率</t>
  </si>
  <si>
    <t>&gt;=</t>
  </si>
  <si>
    <t>95</t>
  </si>
  <si>
    <t>%</t>
  </si>
  <si>
    <t>定量指标</t>
  </si>
  <si>
    <t>反映幼儿园购置计划执行情况购置计划执行情况。
购置计划完成率=（实际购置交付设备数量/计划购置交付设备数量）*100%。</t>
  </si>
  <si>
    <t>幼儿园实际招生率</t>
  </si>
  <si>
    <t>人</t>
  </si>
  <si>
    <t>实际缴费入园享受一级一等示范幼儿园教学设施设备人数达到预计人数</t>
  </si>
  <si>
    <t>质量指标</t>
  </si>
  <si>
    <t>设备购置合格率</t>
  </si>
  <si>
    <t>98</t>
  </si>
  <si>
    <t>反映设备购置的产品质量情况。
设备购置合格率=（通过验收的购置数量/购置总数量）*100%。</t>
  </si>
  <si>
    <t>效益指标</t>
  </si>
  <si>
    <t>社会效益</t>
  </si>
  <si>
    <t>幼儿园对社会的影响力不断提升</t>
  </si>
  <si>
    <t>=</t>
  </si>
  <si>
    <t>100</t>
  </si>
  <si>
    <t>如实际缴费入园人数达到预计人数，则幼儿园持续办学影响力得到巩固</t>
  </si>
  <si>
    <t>满意度指标</t>
  </si>
  <si>
    <t>服务对象满意度</t>
  </si>
  <si>
    <t>幼儿园家长满意度</t>
  </si>
  <si>
    <t>通过对家长满意度问卷调查统计</t>
  </si>
  <si>
    <t>保障学校编外人员工资支出，从而保证学校正常运转</t>
  </si>
  <si>
    <t>学校编外教师工资总额发放率</t>
  </si>
  <si>
    <t>学校编外教师实际发放工资金额/学校编外教师应发放工资金额*100%</t>
  </si>
  <si>
    <t>时效指标</t>
  </si>
  <si>
    <t>学校编外教师工资发放及时率</t>
  </si>
  <si>
    <t>学校编外教师实际按时发放工资人数/学校编外教师应按时发放工资人数*100%</t>
  </si>
  <si>
    <t>可持续影响</t>
  </si>
  <si>
    <t>学校正常运转</t>
  </si>
  <si>
    <t>定性指标</t>
  </si>
  <si>
    <t>根据学校编外教师人数测算</t>
  </si>
  <si>
    <t>学校编外教师满意度</t>
  </si>
  <si>
    <t>问卷调查</t>
  </si>
  <si>
    <t>2025年加大学校师资队伍建设、教育科研、校园文化等方面的建设，促进学校向深度发展转型，走内涵发展的道路，促进学校高质量发展；全体教职工要提高思想站位，从源头清理、理清关系，梳理各块工作存在问题的根源，进一步整合“十五年一贯制”学校的资源和结构优势，不断拓宽工作思路，坚持创新力求实效，团结一心谋求全新发展，齐心协力打响学校品牌</t>
  </si>
  <si>
    <t>　 在校学生人数</t>
  </si>
  <si>
    <t>6153</t>
  </si>
  <si>
    <t>当年实际招生入学人数达到预计人数</t>
  </si>
  <si>
    <t>初中、高中学业水平考试</t>
  </si>
  <si>
    <t>1032</t>
  </si>
  <si>
    <t>当年实际报名参加考试人数达到预计人数</t>
  </si>
  <si>
    <t>小学生毕业考试</t>
  </si>
  <si>
    <t>559</t>
  </si>
  <si>
    <t>高考一本上线率</t>
  </si>
  <si>
    <t>25</t>
  </si>
  <si>
    <t>通过统计当年实际上线人数测算上线率</t>
  </si>
  <si>
    <t>加强教师培训提高办学质量</t>
  </si>
  <si>
    <t>有显著提高</t>
  </si>
  <si>
    <t>次</t>
  </si>
  <si>
    <t>教师培训计划</t>
  </si>
  <si>
    <t>学生、家长对办学条件满意度</t>
  </si>
  <si>
    <t>通过学校学生和家长满意度的问卷调查</t>
  </si>
  <si>
    <t>加强安保提高校园安全保障满意度</t>
  </si>
  <si>
    <t>通过接受学生、家长投诉和意见反馈</t>
  </si>
  <si>
    <t>预算06表</t>
  </si>
  <si>
    <t>2025年部门政府性基金预算支出预算表</t>
  </si>
  <si>
    <t>政府性基金预算支出</t>
  </si>
  <si>
    <t>备注：云南师范大学附属世纪金源学校2025年预算无政府性基金预算收入，也无政府性基金预算安排的支出，所以本表为空表。</t>
  </si>
  <si>
    <t>预算07表</t>
  </si>
  <si>
    <t>2025年部门政府采购预算表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</si>
  <si>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</si>
  <si>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</si>
  <si>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</si>
  <si>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</si>
  <si>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</si>
  <si>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</si>
  <si>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</si>
  <si>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</si>
  <si>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</si>
  <si>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</si>
  <si>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16口千兆以太全光网络入室PoE交换机</t>
  </si>
  <si>
    <t>A02010202 交换设备</t>
  </si>
  <si>
    <t>台</t>
  </si>
  <si>
    <t>8口千兆以太全光网络入室PoE交换机</t>
  </si>
  <si>
    <t>核心交换机</t>
  </si>
  <si>
    <t>光纤、电线等安装材料</t>
  </si>
  <si>
    <t>A02010299 其他网络设备</t>
  </si>
  <si>
    <t>套</t>
  </si>
  <si>
    <t>光纤汇聚设备</t>
  </si>
  <si>
    <t>室内放装AP</t>
  </si>
  <si>
    <t>室内高密AP</t>
  </si>
  <si>
    <t>室内面板光AP（4下行）</t>
  </si>
  <si>
    <t>室外放装AP</t>
  </si>
  <si>
    <t>无线网络控制器</t>
  </si>
  <si>
    <t>标准化考场广播系统</t>
  </si>
  <si>
    <t>A02091200 音频设备</t>
  </si>
  <si>
    <t>组</t>
  </si>
  <si>
    <t>车辆维修和保养</t>
  </si>
  <si>
    <t>C23120301 车辆维修和保养服务</t>
  </si>
  <si>
    <t>年</t>
  </si>
  <si>
    <t>车辆保险</t>
  </si>
  <si>
    <t>C1804010201 机动车保险服务</t>
  </si>
  <si>
    <t>预算08表</t>
  </si>
  <si>
    <t>2025年部门政府购买服务预算表</t>
  </si>
  <si>
    <t>政府购买服务项目</t>
  </si>
  <si>
    <t>政府购买服务目录</t>
  </si>
  <si>
    <t>备注：云南师范大学附属世纪金源学校2025年无政府购买服务预算，所以本表为空表。</t>
  </si>
  <si>
    <t>预算09-1表</t>
  </si>
  <si>
    <t>2025年省对下转移支付预算表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</si>
  <si>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</si>
  <si>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</si>
  <si>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</si>
  <si>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</si>
  <si>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</si>
  <si>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</si>
  <si>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</si>
  <si>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</si>
  <si>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</si>
  <si>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</si>
  <si>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</si>
  <si>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</si>
  <si>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</si>
  <si>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</si>
  <si>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</si>
  <si>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</si>
  <si>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</si>
  <si>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</si>
  <si>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</si>
  <si>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</si>
  <si>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</si>
  <si>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</si>
  <si>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备注：云南师范大学附属世纪金源学校2025年无省对下转移支付预算，所以本表为空表。</t>
  </si>
  <si>
    <t>预算09-2表</t>
  </si>
  <si>
    <t>2025年省对下转移支付绩效目标表</t>
  </si>
  <si>
    <t>备注：云南师范大学附属世纪金源学校2025年无省对下转移支付预算，无省对下转移支付绩效目标，所以本表为空表。</t>
  </si>
  <si>
    <t>预算10表</t>
  </si>
  <si>
    <t>2025年新增资产配置表</t>
  </si>
  <si>
    <t>资产类别</t>
  </si>
  <si>
    <t>资产分类代码.名称</t>
  </si>
  <si>
    <t>资产名称</t>
  </si>
  <si>
    <t>计量单位</t>
  </si>
  <si>
    <t>财政部门批复数（元）</t>
  </si>
  <si>
    <t>单价</t>
  </si>
  <si>
    <t>金额</t>
  </si>
  <si>
    <t>7</t>
  </si>
  <si>
    <t>8</t>
  </si>
  <si>
    <t>设备</t>
  </si>
  <si>
    <t>A02010105 台式计算机</t>
  </si>
  <si>
    <t>英语听说教室教师机</t>
  </si>
  <si>
    <t>英语听说教室学生机</t>
  </si>
  <si>
    <t>英语听说教室2+24口接入交换机</t>
  </si>
  <si>
    <t>A02019900 其他信息化设备</t>
  </si>
  <si>
    <t>英语听说教室教师控制定制桌椅</t>
  </si>
  <si>
    <t>英语听说教室考试摄像头系统</t>
  </si>
  <si>
    <t>英语听说教室学生定制桌椅</t>
  </si>
  <si>
    <t>A02061504 不间断电源</t>
  </si>
  <si>
    <t>英语听说教室考试UPS电源</t>
  </si>
  <si>
    <t>A02091299 其他音频设备</t>
  </si>
  <si>
    <t>A02450100 乐器</t>
  </si>
  <si>
    <t>颤音琴</t>
  </si>
  <si>
    <t>架</t>
  </si>
  <si>
    <t>大军鼓架</t>
  </si>
  <si>
    <t>吊镲</t>
  </si>
  <si>
    <t>吊镲架</t>
  </si>
  <si>
    <t>个</t>
  </si>
  <si>
    <t xml:space="preserve">定音鼓  </t>
  </si>
  <si>
    <t xml:space="preserve">定音鼓 </t>
  </si>
  <si>
    <t>对镲</t>
  </si>
  <si>
    <t>架子鼓</t>
  </si>
  <si>
    <t xml:space="preserve">交响大鼓     </t>
  </si>
  <si>
    <t xml:space="preserve">交响大鼓    </t>
  </si>
  <si>
    <t>康佳鼓</t>
  </si>
  <si>
    <t>铃鼓</t>
  </si>
  <si>
    <t xml:space="preserve">木琴         </t>
  </si>
  <si>
    <t>木琴</t>
  </si>
  <si>
    <t>牛铃</t>
  </si>
  <si>
    <t>三角铁</t>
  </si>
  <si>
    <t xml:space="preserve">小鼓            </t>
  </si>
  <si>
    <t xml:space="preserve">小鼓        </t>
  </si>
  <si>
    <t xml:space="preserve">小鼓支架     </t>
  </si>
  <si>
    <t xml:space="preserve">小鼓支架    </t>
  </si>
  <si>
    <t>音束</t>
  </si>
  <si>
    <t xml:space="preserve">钟琴        </t>
  </si>
  <si>
    <t>钟琴</t>
  </si>
  <si>
    <t>镲片</t>
  </si>
  <si>
    <t>预算11表</t>
  </si>
  <si>
    <t>2025年中央转移支付补助项目支出预算表</t>
  </si>
  <si>
    <t>上级补助</t>
  </si>
  <si>
    <t>提前下达2025年学生资助补助（中央）经费</t>
  </si>
  <si>
    <t>预算12表</t>
  </si>
  <si>
    <t>2025年部门项目支出中期规划预算表</t>
  </si>
  <si>
    <t>项目级次</t>
  </si>
  <si>
    <t>2025年</t>
  </si>
  <si>
    <t>2026年</t>
  </si>
  <si>
    <t>2027年</t>
  </si>
  <si>
    <t>312 民生类</t>
  </si>
  <si>
    <t>本级</t>
  </si>
  <si>
    <t>313 事业发展类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</si>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</sst>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 numFmtId="177" formatCode="hh:mm:ss"/>
    <numFmt numFmtId="178" formatCode="yyyy/mm/dd"/>
    <numFmt numFmtId="179" formatCode="yyyy/mm/dd\ hh:mm:ss"/>
    <numFmt numFmtId="180" formatCode="#,##0;\-#,##0;;@"/>
  </numFmts>
  <fonts count="40">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2" borderId="14"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5" applyNumberFormat="0" applyFill="0" applyAlignment="0" applyProtection="0">
      <alignment vertical="center"/>
    </xf>
    <xf numFmtId="0" fontId="27" fillId="0" borderId="15" applyNumberFormat="0" applyFill="0" applyAlignment="0" applyProtection="0">
      <alignment vertical="center"/>
    </xf>
    <xf numFmtId="0" fontId="28" fillId="0" borderId="16" applyNumberFormat="0" applyFill="0" applyAlignment="0" applyProtection="0">
      <alignment vertical="center"/>
    </xf>
    <xf numFmtId="0" fontId="28" fillId="0" borderId="0" applyNumberFormat="0" applyFill="0" applyBorder="0" applyAlignment="0" applyProtection="0">
      <alignment vertical="center"/>
    </xf>
    <xf numFmtId="0" fontId="29" fillId="3" borderId="17" applyNumberFormat="0" applyAlignment="0" applyProtection="0">
      <alignment vertical="center"/>
    </xf>
    <xf numFmtId="0" fontId="30" fillId="4" borderId="18" applyNumberFormat="0" applyAlignment="0" applyProtection="0">
      <alignment vertical="center"/>
    </xf>
    <xf numFmtId="0" fontId="31" fillId="4" borderId="17" applyNumberFormat="0" applyAlignment="0" applyProtection="0">
      <alignment vertical="center"/>
    </xf>
    <xf numFmtId="0" fontId="32" fillId="5" borderId="19" applyNumberFormat="0" applyAlignment="0" applyProtection="0">
      <alignment vertical="center"/>
    </xf>
    <xf numFmtId="0" fontId="33" fillId="0" borderId="20" applyNumberFormat="0" applyFill="0" applyAlignment="0" applyProtection="0">
      <alignment vertical="center"/>
    </xf>
    <xf numFmtId="0" fontId="34" fillId="0" borderId="21"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176" fontId="7" fillId="0" borderId="7">
      <alignment horizontal="right" vertical="center"/>
    </xf>
    <xf numFmtId="49" fontId="7" fillId="0" borderId="7">
      <alignment horizontal="left" vertical="center" wrapText="1"/>
    </xf>
    <xf numFmtId="176" fontId="7" fillId="0" borderId="7">
      <alignment horizontal="right" vertical="center"/>
    </xf>
    <xf numFmtId="177" fontId="7" fillId="0" borderId="7">
      <alignment horizontal="right" vertical="center"/>
    </xf>
    <xf numFmtId="178" fontId="7" fillId="0" borderId="7">
      <alignment horizontal="right" vertical="center"/>
    </xf>
    <xf numFmtId="179" fontId="7" fillId="0" borderId="7">
      <alignment horizontal="right" vertical="center"/>
    </xf>
    <xf numFmtId="10" fontId="7" fillId="0" borderId="7">
      <alignment horizontal="right" vertical="center"/>
    </xf>
    <xf numFmtId="180" fontId="7" fillId="0" borderId="7">
      <alignment horizontal="right" vertical="center"/>
    </xf>
  </cellStyleXfs>
  <cellXfs count="173">
    <xf numFmtId="0" fontId="0" fillId="0" borderId="0" xfId="0"/>
    <xf numFmtId="49" fontId="1" fillId="0" borderId="0" xfId="0" applyNumberFormat="1" applyFont="1"/>
    <xf numFmtId="0" fontId="1" fillId="0" borderId="0" xfId="0" applyFont="1" applyAlignment="1" applyProtection="1">
      <alignment horizontal="right" vertical="center"/>
      <protection locked="0"/>
    </xf>
    <xf numFmtId="0" fontId="2" fillId="0" borderId="0" xfId="0" applyFont="1" applyAlignment="1">
      <alignment horizontal="center" vertical="center"/>
    </xf>
    <xf numFmtId="0" fontId="3"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xf numFmtId="0" fontId="1" fillId="0" borderId="0" xfId="0" applyFont="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protection locked="0"/>
    </xf>
    <xf numFmtId="176" fontId="5" fillId="0" borderId="7" xfId="51" applyFont="1">
      <alignment horizontal="right" vertical="center"/>
    </xf>
    <xf numFmtId="49" fontId="5" fillId="0" borderId="7" xfId="50" applyFont="1">
      <alignment horizontal="left"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6" fillId="0" borderId="0" xfId="0" applyFont="1" applyAlignment="1">
      <alignment horizontal="center" vertical="center"/>
    </xf>
    <xf numFmtId="0" fontId="4" fillId="0" borderId="5" xfId="0" applyFont="1" applyBorder="1" applyAlignment="1">
      <alignment horizontal="center" vertical="center"/>
    </xf>
    <xf numFmtId="0" fontId="3" fillId="0" borderId="7" xfId="0" applyFont="1" applyBorder="1" applyAlignment="1">
      <alignment horizontal="left" vertical="center" wrapText="1"/>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1" fillId="0" borderId="7" xfId="0" applyFont="1" applyBorder="1" applyAlignment="1" applyProtection="1">
      <alignment horizontal="center" vertical="center"/>
      <protection locked="0"/>
    </xf>
    <xf numFmtId="49" fontId="7" fillId="0" borderId="0" xfId="50" applyBorder="1">
      <alignment horizontal="left" vertical="center" wrapText="1"/>
    </xf>
    <xf numFmtId="49" fontId="7" fillId="0" borderId="0" xfId="50" applyBorder="1" applyAlignment="1">
      <alignment horizontal="right" vertical="center" wrapText="1"/>
    </xf>
    <xf numFmtId="49" fontId="8" fillId="0" borderId="0" xfId="50" applyFont="1" applyBorder="1" applyAlignment="1">
      <alignment horizontal="center" vertical="center" wrapText="1"/>
    </xf>
    <xf numFmtId="49" fontId="9" fillId="0" borderId="7" xfId="50" applyFont="1" applyAlignment="1">
      <alignment horizontal="center" vertical="center" wrapText="1"/>
    </xf>
    <xf numFmtId="49" fontId="10" fillId="0" borderId="7" xfId="50" applyAlignment="1">
      <alignment horizontal="center" vertical="center" wrapText="1"/>
    </xf>
    <xf numFmtId="49" fontId="9" fillId="0" borderId="7" xfId="50" applyFont="1">
      <alignment horizontal="left" vertical="center" wrapText="1"/>
    </xf>
    <xf numFmtId="180" fontId="7" fillId="0" borderId="7" xfId="56">
      <alignment horizontal="right" vertical="center"/>
    </xf>
    <xf numFmtId="176" fontId="7" fillId="0" borderId="7" xfId="51">
      <alignment horizontal="right" vertical="center"/>
    </xf>
    <xf numFmtId="0" fontId="0" fillId="0" borderId="0" xfId="0" applyAlignment="1">
      <alignment vertical="center"/>
    </xf>
    <xf numFmtId="0" fontId="11" fillId="0" borderId="0" xfId="0" applyFont="1" applyAlignment="1">
      <alignment horizontal="center" vertical="center"/>
    </xf>
    <xf numFmtId="0" fontId="6" fillId="0" borderId="0" xfId="0" applyFont="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2" fillId="0" borderId="7" xfId="0" applyFont="1" applyBorder="1" applyAlignment="1">
      <alignment horizontal="left" vertical="center" wrapText="1"/>
    </xf>
    <xf numFmtId="0" fontId="12" fillId="0" borderId="7" xfId="0" applyFont="1" applyBorder="1" applyAlignment="1">
      <alignment vertical="center" wrapText="1"/>
    </xf>
    <xf numFmtId="0" fontId="12" fillId="0" borderId="7" xfId="0" applyFont="1" applyBorder="1" applyAlignment="1">
      <alignment horizontal="center" vertical="center" wrapText="1"/>
    </xf>
    <xf numFmtId="0" fontId="12" fillId="0" borderId="7" xfId="0" applyFont="1" applyBorder="1" applyAlignment="1" applyProtection="1">
      <alignment horizontal="center" vertical="center"/>
      <protection locked="0"/>
    </xf>
    <xf numFmtId="0" fontId="12" fillId="0" borderId="7" xfId="0" applyFont="1" applyBorder="1" applyAlignment="1" applyProtection="1">
      <alignment horizontal="left" vertical="center" wrapText="1"/>
      <protection locked="0"/>
    </xf>
    <xf numFmtId="0" fontId="3" fillId="0" borderId="0" xfId="0" applyFont="1" applyAlignment="1" applyProtection="1">
      <alignment horizontal="right" vertical="center"/>
      <protection locked="0"/>
    </xf>
    <xf numFmtId="0" fontId="1" fillId="0" borderId="0" xfId="0" applyFont="1" applyAlignment="1">
      <alignment horizontal="right" vertical="center"/>
    </xf>
    <xf numFmtId="0" fontId="11"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wrapText="1"/>
    </xf>
    <xf numFmtId="0" fontId="1" fillId="0" borderId="0" xfId="0" applyFont="1" applyAlignment="1">
      <alignment horizontal="right" wrapText="1"/>
    </xf>
    <xf numFmtId="0" fontId="1" fillId="0" borderId="0" xfId="0" applyFont="1" applyAlignment="1">
      <alignment wrapText="1"/>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0" fontId="3" fillId="0" borderId="0" xfId="0" applyFont="1" applyAlignment="1" applyProtection="1">
      <alignment horizontal="right"/>
      <protection locked="0"/>
    </xf>
    <xf numFmtId="0" fontId="3" fillId="0" borderId="0" xfId="0" applyFont="1" applyAlignment="1" applyProtection="1">
      <alignment vertical="top" wrapText="1"/>
      <protection locked="0"/>
    </xf>
    <xf numFmtId="0" fontId="6" fillId="0" borderId="0" xfId="0" applyFont="1" applyAlignment="1">
      <alignment horizontal="center" vertical="center" wrapText="1"/>
    </xf>
    <xf numFmtId="0" fontId="6" fillId="0" borderId="0" xfId="0" applyFont="1" applyAlignment="1" applyProtection="1">
      <alignment horizontal="center" vertical="center" wrapText="1"/>
      <protection locked="0"/>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1" xfId="0" applyFont="1" applyBorder="1" applyAlignment="1">
      <alignment horizontal="left" vertical="center" wrapText="1"/>
    </xf>
    <xf numFmtId="4" fontId="3" fillId="0" borderId="11" xfId="0" applyNumberFormat="1" applyFont="1" applyBorder="1" applyAlignment="1" applyProtection="1">
      <alignment horizontal="right" vertical="center"/>
      <protection locked="0"/>
    </xf>
    <xf numFmtId="0" fontId="3" fillId="0" borderId="12" xfId="0" applyFont="1" applyBorder="1" applyAlignment="1">
      <alignment horizontal="center" vertical="center"/>
    </xf>
    <xf numFmtId="0" fontId="3" fillId="0" borderId="13" xfId="0" applyFont="1" applyBorder="1" applyAlignment="1">
      <alignment horizontal="left" vertical="center"/>
    </xf>
    <xf numFmtId="0" fontId="3" fillId="0" borderId="11" xfId="0" applyFont="1" applyBorder="1" applyAlignment="1">
      <alignment horizontal="left" vertical="center"/>
    </xf>
    <xf numFmtId="0" fontId="3" fillId="0" borderId="0" xfId="0" applyFont="1" applyAlignment="1" applyProtection="1">
      <alignment horizontal="right" vertical="center" wrapText="1"/>
      <protection locked="0"/>
    </xf>
    <xf numFmtId="0" fontId="3" fillId="0" borderId="0" xfId="0" applyFont="1" applyAlignment="1">
      <alignment horizontal="right" vertical="center" wrapText="1"/>
    </xf>
    <xf numFmtId="0" fontId="3" fillId="0" borderId="0" xfId="0" applyFont="1" applyAlignment="1" applyProtection="1">
      <alignment horizontal="right" wrapText="1"/>
      <protection locked="0"/>
    </xf>
    <xf numFmtId="0" fontId="3" fillId="0" borderId="0" xfId="0" applyFont="1" applyAlignment="1">
      <alignment horizontal="right" wrapText="1"/>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3"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4" fontId="3" fillId="0" borderId="7" xfId="0" applyNumberFormat="1" applyFont="1" applyBorder="1" applyAlignment="1" applyProtection="1">
      <alignment horizontal="right" vertical="center"/>
      <protection locked="0"/>
    </xf>
    <xf numFmtId="0" fontId="3" fillId="0" borderId="0" xfId="0" applyFont="1" applyAlignment="1">
      <alignment horizontal="left" vertical="center"/>
    </xf>
    <xf numFmtId="0" fontId="4" fillId="0" borderId="11" xfId="0" applyFont="1" applyBorder="1" applyAlignment="1">
      <alignment horizontal="center" vertical="center"/>
    </xf>
    <xf numFmtId="0" fontId="4" fillId="0" borderId="11" xfId="0" applyFont="1" applyBorder="1" applyAlignment="1" applyProtection="1">
      <alignment horizontal="center" vertical="center"/>
      <protection locked="0"/>
    </xf>
    <xf numFmtId="0" fontId="3" fillId="0" borderId="11" xfId="0" applyFont="1" applyBorder="1" applyAlignment="1">
      <alignment horizontal="right" vertical="center"/>
    </xf>
    <xf numFmtId="0" fontId="3" fillId="0" borderId="6" xfId="0" applyFont="1" applyBorder="1" applyAlignment="1">
      <alignment horizontal="left" vertical="center" wrapText="1" indent="1"/>
    </xf>
    <xf numFmtId="0" fontId="3" fillId="0" borderId="11" xfId="0" applyFont="1" applyBorder="1" applyAlignment="1">
      <alignment horizontal="center" vertical="center" wrapText="1"/>
    </xf>
    <xf numFmtId="180" fontId="5" fillId="0" borderId="7" xfId="56" applyFont="1" applyAlignment="1">
      <alignment horizontal="center" vertical="center"/>
    </xf>
    <xf numFmtId="0" fontId="3" fillId="0" borderId="0" xfId="0" applyFont="1" applyAlignment="1">
      <alignment horizontal="right" vertical="center"/>
    </xf>
    <xf numFmtId="0" fontId="3" fillId="0" borderId="0" xfId="0" applyFont="1" applyAlignment="1">
      <alignment horizontal="right"/>
    </xf>
    <xf numFmtId="0" fontId="3" fillId="0" borderId="0" xfId="0" applyFont="1" applyAlignment="1" applyProtection="1">
      <alignment vertical="center" wrapText="1"/>
      <protection locked="0"/>
    </xf>
    <xf numFmtId="0" fontId="4" fillId="0" borderId="0" xfId="0" applyFont="1" applyAlignment="1">
      <alignment horizontal="left" vertical="center" wrapText="1"/>
    </xf>
    <xf numFmtId="0" fontId="1" fillId="0" borderId="0" xfId="0" applyFont="1" applyAlignment="1">
      <alignment horizontal="right"/>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12" fillId="0" borderId="7" xfId="0" applyFont="1" applyBorder="1" applyAlignment="1">
      <alignment horizontal="left" vertical="center" wrapText="1" indent="1"/>
    </xf>
    <xf numFmtId="0" fontId="5" fillId="0" borderId="0" xfId="0" applyFont="1" applyAlignment="1">
      <alignment horizontal="left" vertical="center"/>
    </xf>
    <xf numFmtId="49" fontId="5" fillId="0" borderId="7" xfId="0" applyNumberFormat="1" applyFont="1" applyBorder="1" applyAlignment="1">
      <alignment horizontal="left" vertical="center" wrapText="1"/>
    </xf>
    <xf numFmtId="0" fontId="13" fillId="0" borderId="7" xfId="0" applyFont="1" applyBorder="1" applyAlignment="1">
      <alignment horizontal="center" vertical="center"/>
    </xf>
    <xf numFmtId="0" fontId="13" fillId="0" borderId="1" xfId="0" applyFont="1" applyBorder="1" applyAlignment="1">
      <alignment horizontal="center" vertical="center" wrapText="1"/>
    </xf>
    <xf numFmtId="4" fontId="3" fillId="0" borderId="7" xfId="0" applyNumberFormat="1" applyFont="1" applyBorder="1" applyAlignment="1" applyProtection="1">
      <alignment horizontal="right" vertical="center" wrapText="1"/>
      <protection locked="0"/>
    </xf>
    <xf numFmtId="0" fontId="1" fillId="0" borderId="0" xfId="0" applyFont="1" applyAlignment="1">
      <alignment vertical="top"/>
    </xf>
    <xf numFmtId="0" fontId="14" fillId="0" borderId="7" xfId="0" applyFont="1" applyBorder="1" applyAlignment="1">
      <alignment horizontal="center"/>
    </xf>
    <xf numFmtId="49" fontId="5" fillId="0" borderId="7" xfId="50" applyFont="1" applyAlignment="1">
      <alignment horizontal="left" vertical="center" wrapText="1" indent="1"/>
    </xf>
    <xf numFmtId="0" fontId="13" fillId="0" borderId="7" xfId="0" applyFont="1" applyBorder="1" applyAlignment="1">
      <alignment horizontal="center" vertical="center" wrapText="1"/>
    </xf>
    <xf numFmtId="0" fontId="1" fillId="0" borderId="0" xfId="0" applyFont="1" applyAlignment="1">
      <alignment horizontal="center" wrapText="1"/>
    </xf>
    <xf numFmtId="0" fontId="15" fillId="0" borderId="0" xfId="0" applyFont="1" applyAlignment="1">
      <alignment horizontal="center" vertical="center" wrapText="1"/>
    </xf>
    <xf numFmtId="0" fontId="16" fillId="0" borderId="7" xfId="0" applyFont="1" applyBorder="1" applyAlignment="1">
      <alignment horizontal="center" vertical="center" wrapText="1"/>
    </xf>
    <xf numFmtId="0" fontId="16"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3" fillId="0" borderId="7" xfId="0" applyFont="1" applyBorder="1" applyAlignment="1">
      <alignment horizontal="left" vertical="center" wrapText="1" indent="1"/>
    </xf>
    <xf numFmtId="0" fontId="3" fillId="0" borderId="7" xfId="0" applyFont="1" applyBorder="1" applyAlignment="1">
      <alignment horizontal="left" vertical="center" wrapText="1" indent="2"/>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7" fillId="0" borderId="0" xfId="0" applyFont="1" applyAlignment="1">
      <alignment horizontal="center" vertical="center"/>
    </xf>
    <xf numFmtId="0" fontId="18" fillId="0" borderId="0" xfId="0" applyFont="1" applyAlignment="1">
      <alignment horizontal="center" vertical="center"/>
    </xf>
    <xf numFmtId="0" fontId="4" fillId="0" borderId="1" xfId="0" applyFont="1" applyBorder="1" applyAlignment="1" applyProtection="1">
      <alignment horizontal="center" vertical="center"/>
      <protection locked="0"/>
    </xf>
    <xf numFmtId="0" fontId="19" fillId="0" borderId="7" xfId="0" applyFont="1" applyBorder="1" applyAlignment="1">
      <alignment vertical="center"/>
    </xf>
    <xf numFmtId="4" fontId="19" fillId="0" borderId="7" xfId="0" applyNumberFormat="1" applyFont="1" applyBorder="1" applyAlignment="1" applyProtection="1">
      <alignment horizontal="right" vertical="center"/>
      <protection locked="0"/>
    </xf>
    <xf numFmtId="49" fontId="19" fillId="0" borderId="7" xfId="50" applyFont="1">
      <alignment horizontal="left" vertical="center" wrapText="1"/>
    </xf>
    <xf numFmtId="0" fontId="5" fillId="0" borderId="7" xfId="0" applyFont="1" applyBorder="1" applyAlignment="1">
      <alignment vertical="center"/>
    </xf>
    <xf numFmtId="0" fontId="3" fillId="0" borderId="7" xfId="0" applyFont="1" applyBorder="1" applyAlignment="1">
      <alignment vertical="center"/>
    </xf>
    <xf numFmtId="4" fontId="19" fillId="0" borderId="7" xfId="0" applyNumberFormat="1" applyFont="1" applyBorder="1" applyAlignment="1">
      <alignment horizontal="right" vertical="center"/>
    </xf>
    <xf numFmtId="0" fontId="19" fillId="0" borderId="7" xfId="0" applyFont="1" applyBorder="1" applyAlignment="1">
      <alignment horizontal="center" vertical="center"/>
    </xf>
    <xf numFmtId="0" fontId="5" fillId="0" borderId="7" xfId="0" applyFont="1" applyBorder="1" applyAlignment="1">
      <alignment horizontal="left" vertical="center"/>
    </xf>
    <xf numFmtId="0" fontId="19"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0" fontId="3" fillId="0" borderId="0" xfId="0" applyFont="1" applyAlignment="1" applyProtection="1">
      <alignment horizontal="left" vertical="center" wrapText="1"/>
      <protection locked="0"/>
    </xf>
    <xf numFmtId="0" fontId="1" fillId="0" borderId="1" xfId="0" applyFont="1" applyBorder="1" applyAlignment="1">
      <alignment horizontal="center" vertical="center" wrapText="1"/>
    </xf>
    <xf numFmtId="0" fontId="11" fillId="0" borderId="0" xfId="0" applyFont="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xf>
    <xf numFmtId="0" fontId="1" fillId="0" borderId="11" xfId="0" applyFont="1" applyBorder="1" applyAlignment="1">
      <alignment horizontal="center" vertical="center"/>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1" fillId="0" borderId="0" xfId="0" applyFont="1" applyProtection="1">
      <protection locked="0"/>
    </xf>
    <xf numFmtId="0" fontId="4" fillId="0" borderId="0" xfId="0" applyFont="1" applyProtection="1">
      <protection locked="0"/>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3" xfId="0" applyFont="1" applyBorder="1" applyAlignment="1" applyProtection="1">
      <alignment horizontal="center" vertical="center"/>
      <protection locked="0"/>
    </xf>
    <xf numFmtId="0" fontId="1" fillId="0" borderId="11" xfId="0" applyFont="1" applyBorder="1" applyAlignment="1">
      <alignment horizontal="center" vertical="center" wrapText="1"/>
    </xf>
    <xf numFmtId="0" fontId="20" fillId="0" borderId="1" xfId="0" applyFont="1" applyBorder="1" applyAlignment="1">
      <alignment horizontal="center" vertical="center" wrapText="1"/>
    </xf>
    <xf numFmtId="0" fontId="1" fillId="0" borderId="11"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6" fillId="0" borderId="0" xfId="0" applyFont="1" applyAlignment="1">
      <alignment horizontal="center" vertical="top"/>
    </xf>
    <xf numFmtId="0" fontId="3" fillId="0" borderId="6" xfId="0" applyFont="1" applyBorder="1" applyAlignment="1">
      <alignment horizontal="left" vertical="center"/>
    </xf>
    <xf numFmtId="0" fontId="19" fillId="0" borderId="6" xfId="0" applyFont="1" applyBorder="1" applyAlignment="1">
      <alignment horizontal="center"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176" fontId="19" fillId="0" borderId="7" xfId="0" applyNumberFormat="1" applyFont="1" applyBorder="1" applyAlignment="1">
      <alignment horizontal="right" vertical="center"/>
    </xf>
    <xf numFmtId="0" fontId="5" fillId="0" borderId="6" xfId="0" applyFont="1" applyBorder="1" applyAlignment="1">
      <alignment horizontal="left" vertical="center"/>
    </xf>
    <xf numFmtId="0" fontId="19" fillId="0" borderId="6" xfId="0" applyFont="1" applyBorder="1" applyAlignment="1" applyProtection="1">
      <alignment horizontal="center" vertical="center"/>
      <protection locked="0"/>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umberStyle" xfId="49"/>
    <cellStyle name="TextStyle" xfId="50"/>
    <cellStyle name="MoneyStyle" xfId="51"/>
    <cellStyle name="TimeStyle" xfId="52"/>
    <cellStyle name="DateStyle" xfId="53"/>
    <cellStyle name="DateTimeStyle" xfId="54"/>
    <cellStyle name="Percent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21"/>
  <sheetViews>
    <sheetView showZeros="0" tabSelected="1" workbookViewId="0">
      <selection activeCell="D17" sqref="D17"/>
    </sheetView>
  </sheetViews>
  <sheetFormatPr defaultColWidth="8" defaultRowHeight="14.25" customHeight="1" outlineLevelCol="3"/>
  <cols>
    <col min="1" max="1" width="39.575" customWidth="1"/>
    <col min="2" max="2" width="46.3166666666667" customWidth="1"/>
    <col min="3" max="3" width="40.425" customWidth="1"/>
    <col min="4" max="4" width="50.175" customWidth="1"/>
  </cols>
  <sheetData>
    <row r="1" ht="12" customHeight="1" spans="4:4">
      <c r="D1" s="97" t="s">
        <v>0</v>
      </c>
    </row>
    <row r="2" ht="36" customHeight="1" spans="1:4">
      <c r="A2" s="43" t="s">
        <v>1</v>
      </c>
      <c r="B2" s="165"/>
      <c r="C2" s="165"/>
      <c r="D2" s="165"/>
    </row>
    <row r="3" ht="21" customHeight="1" spans="1:4">
      <c r="A3" s="89" t="str">
        <f>"单位名称："&amp;"云南师范大学附属世纪金源学校"</f>
        <v>单位名称：云南师范大学附属世纪金源学校</v>
      </c>
      <c r="B3" s="130"/>
      <c r="C3" s="130"/>
      <c r="D3" s="96" t="s">
        <v>2</v>
      </c>
    </row>
    <row r="4" ht="19.5" customHeight="1" spans="1:4">
      <c r="A4" s="10" t="s">
        <v>3</v>
      </c>
      <c r="B4" s="12"/>
      <c r="C4" s="10" t="s">
        <v>4</v>
      </c>
      <c r="D4" s="12"/>
    </row>
    <row r="5" ht="19.5" customHeight="1" spans="1:4">
      <c r="A5" s="15" t="s">
        <v>5</v>
      </c>
      <c r="B5" s="15" t="s">
        <v>6</v>
      </c>
      <c r="C5" s="15" t="s">
        <v>7</v>
      </c>
      <c r="D5" s="15" t="s">
        <v>6</v>
      </c>
    </row>
    <row r="6" ht="19.5" customHeight="1" spans="1:4">
      <c r="A6" s="18"/>
      <c r="B6" s="18"/>
      <c r="C6" s="18"/>
      <c r="D6" s="18"/>
    </row>
    <row r="7" ht="25.4" customHeight="1" spans="1:4">
      <c r="A7" s="141" t="s">
        <v>8</v>
      </c>
      <c r="B7" s="117">
        <v>79726306.78</v>
      </c>
      <c r="C7" s="23" t="str">
        <f>"一"&amp;"、"&amp;"教育支出"</f>
        <v>一、教育支出</v>
      </c>
      <c r="D7" s="117">
        <v>79952809.31</v>
      </c>
    </row>
    <row r="8" ht="25.4" customHeight="1" spans="1:4">
      <c r="A8" s="141" t="s">
        <v>9</v>
      </c>
      <c r="B8" s="117"/>
      <c r="C8" s="23" t="str">
        <f>"二"&amp;"、"&amp;"社会保障和就业支出"</f>
        <v>二、社会保障和就业支出</v>
      </c>
      <c r="D8" s="117">
        <v>6756468.67</v>
      </c>
    </row>
    <row r="9" ht="25.4" customHeight="1" spans="1:4">
      <c r="A9" s="141" t="s">
        <v>10</v>
      </c>
      <c r="B9" s="117"/>
      <c r="C9" s="23" t="str">
        <f>"三"&amp;"、"&amp;"卫生健康支出"</f>
        <v>三、卫生健康支出</v>
      </c>
      <c r="D9" s="117">
        <v>6526855.67</v>
      </c>
    </row>
    <row r="10" ht="25.4" customHeight="1" spans="1:4">
      <c r="A10" s="141" t="s">
        <v>11</v>
      </c>
      <c r="B10" s="88">
        <v>2005680</v>
      </c>
      <c r="C10" s="23" t="str">
        <f>"四"&amp;"、"&amp;"住房保障支出"</f>
        <v>四、住房保障支出</v>
      </c>
      <c r="D10" s="117">
        <v>4440995.96</v>
      </c>
    </row>
    <row r="11" ht="25.4" customHeight="1" spans="1:4">
      <c r="A11" s="141" t="s">
        <v>12</v>
      </c>
      <c r="B11" s="117">
        <v>5013800</v>
      </c>
      <c r="C11" s="23"/>
      <c r="D11" s="117"/>
    </row>
    <row r="12" ht="25.4" customHeight="1" spans="1:4">
      <c r="A12" s="141" t="s">
        <v>13</v>
      </c>
      <c r="B12" s="88"/>
      <c r="C12" s="23"/>
      <c r="D12" s="117"/>
    </row>
    <row r="13" ht="25.4" customHeight="1" spans="1:4">
      <c r="A13" s="141" t="s">
        <v>14</v>
      </c>
      <c r="B13" s="88"/>
      <c r="C13" s="23"/>
      <c r="D13" s="117"/>
    </row>
    <row r="14" ht="25.4" customHeight="1" spans="1:4">
      <c r="A14" s="141" t="s">
        <v>15</v>
      </c>
      <c r="B14" s="88"/>
      <c r="C14" s="23"/>
      <c r="D14" s="117"/>
    </row>
    <row r="15" ht="25.4" customHeight="1" spans="1:4">
      <c r="A15" s="166" t="s">
        <v>16</v>
      </c>
      <c r="B15" s="88"/>
      <c r="C15" s="23"/>
      <c r="D15" s="117"/>
    </row>
    <row r="16" ht="25.4" customHeight="1" spans="1:4">
      <c r="A16" s="166" t="s">
        <v>17</v>
      </c>
      <c r="B16" s="117">
        <v>5013800</v>
      </c>
      <c r="C16" s="23"/>
      <c r="D16" s="117"/>
    </row>
    <row r="17" ht="25.4" customHeight="1" spans="1:4">
      <c r="A17" s="167" t="s">
        <v>18</v>
      </c>
      <c r="B17" s="137">
        <v>86745786.78</v>
      </c>
      <c r="C17" s="138" t="s">
        <v>19</v>
      </c>
      <c r="D17" s="137">
        <v>97677129.61</v>
      </c>
    </row>
    <row r="18" ht="25.4" customHeight="1" spans="1:4">
      <c r="A18" s="168" t="s">
        <v>20</v>
      </c>
      <c r="B18" s="137">
        <v>10931342.83</v>
      </c>
      <c r="C18" s="169" t="s">
        <v>21</v>
      </c>
      <c r="D18" s="170"/>
    </row>
    <row r="19" ht="25.4" customHeight="1" spans="1:4">
      <c r="A19" s="171" t="s">
        <v>22</v>
      </c>
      <c r="B19" s="117">
        <v>10931342.83</v>
      </c>
      <c r="C19" s="139" t="s">
        <v>22</v>
      </c>
      <c r="D19" s="88"/>
    </row>
    <row r="20" ht="25.4" customHeight="1" spans="1:4">
      <c r="A20" s="171" t="s">
        <v>23</v>
      </c>
      <c r="B20" s="117"/>
      <c r="C20" s="139" t="s">
        <v>24</v>
      </c>
      <c r="D20" s="88"/>
    </row>
    <row r="21" ht="25.4" customHeight="1" spans="1:4">
      <c r="A21" s="172" t="s">
        <v>25</v>
      </c>
      <c r="B21" s="137">
        <v>97677129.61</v>
      </c>
      <c r="C21" s="138" t="s">
        <v>26</v>
      </c>
      <c r="D21" s="133">
        <v>97677129.61</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9"/>
  <sheetViews>
    <sheetView showZeros="0" workbookViewId="0">
      <selection activeCell="C13" sqref="C13:C14"/>
    </sheetView>
  </sheetViews>
  <sheetFormatPr defaultColWidth="9.14166666666667" defaultRowHeight="14.25" customHeight="1" outlineLevelCol="5"/>
  <cols>
    <col min="1" max="1" width="34.625" customWidth="1"/>
    <col min="2" max="2" width="28.6" customWidth="1"/>
    <col min="3" max="3" width="31.6" customWidth="1"/>
    <col min="4" max="6" width="33.45" customWidth="1"/>
  </cols>
  <sheetData>
    <row r="1" ht="15.75" customHeight="1" spans="6:6">
      <c r="F1" s="53" t="s">
        <v>311</v>
      </c>
    </row>
    <row r="2" ht="28.5" customHeight="1" spans="1:6">
      <c r="A2" s="27" t="s">
        <v>312</v>
      </c>
      <c r="B2" s="27"/>
      <c r="C2" s="27"/>
      <c r="D2" s="27"/>
      <c r="E2" s="27"/>
      <c r="F2" s="27"/>
    </row>
    <row r="3" ht="15" customHeight="1" spans="1:6">
      <c r="A3" s="98" t="str">
        <f>"单位名称："&amp;"云南师范大学附属世纪金源学校"</f>
        <v>单位名称：云南师范大学附属世纪金源学校</v>
      </c>
      <c r="B3" s="98"/>
      <c r="C3" s="99"/>
      <c r="D3" s="56"/>
      <c r="E3" s="56"/>
      <c r="F3" s="100" t="s">
        <v>2</v>
      </c>
    </row>
    <row r="4" ht="18.75" customHeight="1" spans="1:6">
      <c r="A4" s="9" t="s">
        <v>131</v>
      </c>
      <c r="B4" s="9" t="s">
        <v>49</v>
      </c>
      <c r="C4" s="9" t="s">
        <v>50</v>
      </c>
      <c r="D4" s="15" t="s">
        <v>313</v>
      </c>
      <c r="E4" s="60"/>
      <c r="F4" s="60"/>
    </row>
    <row r="5" ht="30" customHeight="1" spans="1:6">
      <c r="A5" s="18"/>
      <c r="B5" s="18"/>
      <c r="C5" s="18"/>
      <c r="D5" s="15" t="s">
        <v>31</v>
      </c>
      <c r="E5" s="60" t="s">
        <v>58</v>
      </c>
      <c r="F5" s="60" t="s">
        <v>59</v>
      </c>
    </row>
    <row r="6" ht="16.5" customHeight="1" spans="1:6">
      <c r="A6" s="60">
        <v>1</v>
      </c>
      <c r="B6" s="60">
        <v>2</v>
      </c>
      <c r="C6" s="60">
        <v>3</v>
      </c>
      <c r="D6" s="60">
        <v>4</v>
      </c>
      <c r="E6" s="60">
        <v>5</v>
      </c>
      <c r="F6" s="60">
        <v>6</v>
      </c>
    </row>
    <row r="7" ht="20.25" customHeight="1" spans="1:6">
      <c r="A7" s="29"/>
      <c r="B7" s="29"/>
      <c r="C7" s="29"/>
      <c r="D7" s="22"/>
      <c r="E7" s="22"/>
      <c r="F7" s="22"/>
    </row>
    <row r="8" ht="17.25" customHeight="1" spans="1:6">
      <c r="A8" s="101" t="s">
        <v>97</v>
      </c>
      <c r="B8" s="102"/>
      <c r="C8" s="102" t="s">
        <v>97</v>
      </c>
      <c r="D8" s="22"/>
      <c r="E8" s="22"/>
      <c r="F8" s="22"/>
    </row>
    <row r="9" s="42" customFormat="1" ht="21" customHeight="1" spans="1:1">
      <c r="A9" s="42" t="s">
        <v>314</v>
      </c>
    </row>
  </sheetData>
  <mergeCells count="6">
    <mergeCell ref="A2:F2"/>
    <mergeCell ref="D4:F4"/>
    <mergeCell ref="A8:C8"/>
    <mergeCell ref="A4:A5"/>
    <mergeCell ref="B4:B5"/>
    <mergeCell ref="C4:C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22"/>
  <sheetViews>
    <sheetView showZeros="0" workbookViewId="0">
      <selection activeCell="A1" sqref="A1"/>
    </sheetView>
  </sheetViews>
  <sheetFormatPr defaultColWidth="9.14166666666667" defaultRowHeight="14.25" customHeight="1"/>
  <cols>
    <col min="1" max="1" width="39.1416666666667" customWidth="1"/>
    <col min="2" max="2" width="21.7083333333333" customWidth="1"/>
    <col min="3" max="3" width="35.2833333333333" customWidth="1"/>
    <col min="4" max="4" width="7.70833333333333" customWidth="1"/>
    <col min="5" max="5" width="10.2833333333333" customWidth="1"/>
    <col min="6" max="11" width="14.7416666666667" customWidth="1"/>
    <col min="12" max="16" width="12.575" customWidth="1"/>
    <col min="17" max="17" width="10.425" customWidth="1"/>
  </cols>
  <sheetData>
    <row r="1" ht="13.5" customHeight="1" spans="15:17">
      <c r="O1" s="52"/>
      <c r="P1" s="52"/>
      <c r="Q1" s="96" t="s">
        <v>315</v>
      </c>
    </row>
    <row r="2" ht="27.75" customHeight="1" spans="1:17">
      <c r="A2" s="54" t="s">
        <v>316</v>
      </c>
      <c r="B2" s="27"/>
      <c r="C2" s="27"/>
      <c r="D2" s="27"/>
      <c r="E2" s="27"/>
      <c r="F2" s="27"/>
      <c r="G2" s="27"/>
      <c r="H2" s="27"/>
      <c r="I2" s="27"/>
      <c r="J2" s="27"/>
      <c r="K2" s="44"/>
      <c r="L2" s="27"/>
      <c r="M2" s="27"/>
      <c r="N2" s="27"/>
      <c r="O2" s="44"/>
      <c r="P2" s="44"/>
      <c r="Q2" s="27"/>
    </row>
    <row r="3" ht="18.75" customHeight="1" spans="1:17">
      <c r="A3" s="89" t="str">
        <f>"单位名称："&amp;"云南师范大学附属世纪金源学校"</f>
        <v>单位名称：云南师范大学附属世纪金源学校</v>
      </c>
      <c r="B3" s="6"/>
      <c r="C3" s="6"/>
      <c r="D3" s="6"/>
      <c r="E3" s="6"/>
      <c r="F3" s="6"/>
      <c r="G3" s="6"/>
      <c r="H3" s="6"/>
      <c r="I3" s="6"/>
      <c r="J3" s="6"/>
      <c r="O3" s="61"/>
      <c r="P3" s="61"/>
      <c r="Q3" s="97" t="s">
        <v>122</v>
      </c>
    </row>
    <row r="4" ht="15.75" customHeight="1" spans="1:17">
      <c r="A4" s="9" t="s">
        <v>317</v>
      </c>
      <c r="B4" s="65" t="s">
        <v>318</v>
      </c>
      <c r="C4" s="65" t="s">
        <v>319</v>
      </c>
      <c r="D4" s="65" t="s">
        <v>320</v>
      </c>
      <c r="E4" s="65" t="s">
        <v>321</v>
      </c>
      <c r="F4" s="65" t="s">
        <v>322</v>
      </c>
      <c r="G4" s="66" t="s">
        <v>138</v>
      </c>
      <c r="H4" s="66"/>
      <c r="I4" s="66"/>
      <c r="J4" s="66"/>
      <c r="K4" s="67"/>
      <c r="L4" s="66"/>
      <c r="M4" s="66"/>
      <c r="N4" s="66"/>
      <c r="O4" s="82"/>
      <c r="P4" s="67"/>
      <c r="Q4" s="83"/>
    </row>
    <row r="5" ht="17.25" customHeight="1" spans="1:17">
      <c r="A5" s="14"/>
      <c r="B5" s="68"/>
      <c r="C5" s="68"/>
      <c r="D5" s="68"/>
      <c r="E5" s="68"/>
      <c r="F5" s="68"/>
      <c r="G5" s="68" t="s">
        <v>31</v>
      </c>
      <c r="H5" s="68" t="s">
        <v>34</v>
      </c>
      <c r="I5" s="68" t="s">
        <v>323</v>
      </c>
      <c r="J5" s="68" t="s">
        <v>324</v>
      </c>
      <c r="K5" s="69" t="s">
        <v>325</v>
      </c>
      <c r="L5" s="84" t="s">
        <v>326</v>
      </c>
      <c r="M5" s="84"/>
      <c r="N5" s="84"/>
      <c r="O5" s="85"/>
      <c r="P5" s="86"/>
      <c r="Q5" s="70"/>
    </row>
    <row r="6" ht="54" customHeight="1" spans="1:17">
      <c r="A6" s="17"/>
      <c r="B6" s="70"/>
      <c r="C6" s="70"/>
      <c r="D6" s="70"/>
      <c r="E6" s="70"/>
      <c r="F6" s="70"/>
      <c r="G6" s="70"/>
      <c r="H6" s="70" t="s">
        <v>33</v>
      </c>
      <c r="I6" s="70"/>
      <c r="J6" s="70"/>
      <c r="K6" s="71"/>
      <c r="L6" s="70" t="s">
        <v>33</v>
      </c>
      <c r="M6" s="70" t="s">
        <v>44</v>
      </c>
      <c r="N6" s="70" t="s">
        <v>145</v>
      </c>
      <c r="O6" s="87" t="s">
        <v>40</v>
      </c>
      <c r="P6" s="71" t="s">
        <v>41</v>
      </c>
      <c r="Q6" s="70" t="s">
        <v>42</v>
      </c>
    </row>
    <row r="7" ht="15" customHeight="1" spans="1:17">
      <c r="A7" s="18">
        <v>1</v>
      </c>
      <c r="B7" s="90">
        <v>2</v>
      </c>
      <c r="C7" s="90">
        <v>3</v>
      </c>
      <c r="D7" s="90">
        <v>4</v>
      </c>
      <c r="E7" s="90">
        <v>5</v>
      </c>
      <c r="F7" s="90">
        <v>6</v>
      </c>
      <c r="G7" s="91">
        <v>7</v>
      </c>
      <c r="H7" s="91">
        <v>8</v>
      </c>
      <c r="I7" s="91">
        <v>9</v>
      </c>
      <c r="J7" s="91">
        <v>10</v>
      </c>
      <c r="K7" s="91">
        <v>11</v>
      </c>
      <c r="L7" s="91">
        <v>12</v>
      </c>
      <c r="M7" s="91">
        <v>13</v>
      </c>
      <c r="N7" s="91">
        <v>14</v>
      </c>
      <c r="O7" s="91">
        <v>15</v>
      </c>
      <c r="P7" s="91">
        <v>16</v>
      </c>
      <c r="Q7" s="91">
        <v>17</v>
      </c>
    </row>
    <row r="8" ht="21" customHeight="1" spans="1:17">
      <c r="A8" s="72" t="s">
        <v>46</v>
      </c>
      <c r="B8" s="73"/>
      <c r="C8" s="73"/>
      <c r="D8" s="73"/>
      <c r="E8" s="92"/>
      <c r="F8" s="22"/>
      <c r="G8" s="22">
        <v>1235629</v>
      </c>
      <c r="H8" s="22">
        <v>1235629</v>
      </c>
      <c r="I8" s="22"/>
      <c r="J8" s="22"/>
      <c r="K8" s="22"/>
      <c r="L8" s="22"/>
      <c r="M8" s="22"/>
      <c r="N8" s="22"/>
      <c r="O8" s="22"/>
      <c r="P8" s="22"/>
      <c r="Q8" s="22"/>
    </row>
    <row r="9" ht="21" customHeight="1" spans="1:17">
      <c r="A9" s="93" t="s">
        <v>223</v>
      </c>
      <c r="B9" s="73" t="s">
        <v>327</v>
      </c>
      <c r="C9" s="73" t="s">
        <v>328</v>
      </c>
      <c r="D9" s="94" t="s">
        <v>329</v>
      </c>
      <c r="E9" s="95">
        <v>2</v>
      </c>
      <c r="F9" s="22"/>
      <c r="G9" s="22">
        <v>8000</v>
      </c>
      <c r="H9" s="22">
        <v>8000</v>
      </c>
      <c r="I9" s="22"/>
      <c r="J9" s="22"/>
      <c r="K9" s="22"/>
      <c r="L9" s="22"/>
      <c r="M9" s="22"/>
      <c r="N9" s="22"/>
      <c r="O9" s="22"/>
      <c r="P9" s="22"/>
      <c r="Q9" s="22"/>
    </row>
    <row r="10" ht="21" customHeight="1" spans="1:17">
      <c r="A10" s="93" t="s">
        <v>223</v>
      </c>
      <c r="B10" s="73" t="s">
        <v>330</v>
      </c>
      <c r="C10" s="73" t="s">
        <v>328</v>
      </c>
      <c r="D10" s="94" t="s">
        <v>329</v>
      </c>
      <c r="E10" s="95">
        <v>24</v>
      </c>
      <c r="F10" s="22"/>
      <c r="G10" s="22">
        <v>60000</v>
      </c>
      <c r="H10" s="22">
        <v>60000</v>
      </c>
      <c r="I10" s="22"/>
      <c r="J10" s="22"/>
      <c r="K10" s="22"/>
      <c r="L10" s="22"/>
      <c r="M10" s="22"/>
      <c r="N10" s="22"/>
      <c r="O10" s="22"/>
      <c r="P10" s="22"/>
      <c r="Q10" s="22"/>
    </row>
    <row r="11" ht="21" customHeight="1" spans="1:17">
      <c r="A11" s="93" t="s">
        <v>223</v>
      </c>
      <c r="B11" s="73" t="s">
        <v>331</v>
      </c>
      <c r="C11" s="73" t="s">
        <v>328</v>
      </c>
      <c r="D11" s="94" t="s">
        <v>329</v>
      </c>
      <c r="E11" s="95">
        <v>1</v>
      </c>
      <c r="F11" s="22"/>
      <c r="G11" s="22">
        <v>235000</v>
      </c>
      <c r="H11" s="22">
        <v>235000</v>
      </c>
      <c r="I11" s="22"/>
      <c r="J11" s="22"/>
      <c r="K11" s="22"/>
      <c r="L11" s="22"/>
      <c r="M11" s="22"/>
      <c r="N11" s="22"/>
      <c r="O11" s="22"/>
      <c r="P11" s="22"/>
      <c r="Q11" s="22"/>
    </row>
    <row r="12" ht="21" customHeight="1" spans="1:17">
      <c r="A12" s="93" t="s">
        <v>223</v>
      </c>
      <c r="B12" s="73" t="s">
        <v>332</v>
      </c>
      <c r="C12" s="73" t="s">
        <v>333</v>
      </c>
      <c r="D12" s="94" t="s">
        <v>334</v>
      </c>
      <c r="E12" s="95">
        <v>1</v>
      </c>
      <c r="F12" s="22"/>
      <c r="G12" s="22">
        <v>138930</v>
      </c>
      <c r="H12" s="22">
        <v>138930</v>
      </c>
      <c r="I12" s="22"/>
      <c r="J12" s="22"/>
      <c r="K12" s="22"/>
      <c r="L12" s="22"/>
      <c r="M12" s="22"/>
      <c r="N12" s="22"/>
      <c r="O12" s="22"/>
      <c r="P12" s="22"/>
      <c r="Q12" s="22"/>
    </row>
    <row r="13" ht="21" customHeight="1" spans="1:17">
      <c r="A13" s="93" t="s">
        <v>223</v>
      </c>
      <c r="B13" s="73" t="s">
        <v>335</v>
      </c>
      <c r="C13" s="73" t="s">
        <v>333</v>
      </c>
      <c r="D13" s="94" t="s">
        <v>334</v>
      </c>
      <c r="E13" s="95">
        <v>1</v>
      </c>
      <c r="F13" s="22"/>
      <c r="G13" s="22">
        <v>12870</v>
      </c>
      <c r="H13" s="22">
        <v>12870</v>
      </c>
      <c r="I13" s="22"/>
      <c r="J13" s="22"/>
      <c r="K13" s="22"/>
      <c r="L13" s="22"/>
      <c r="M13" s="22"/>
      <c r="N13" s="22"/>
      <c r="O13" s="22"/>
      <c r="P13" s="22"/>
      <c r="Q13" s="22"/>
    </row>
    <row r="14" ht="21" customHeight="1" spans="1:17">
      <c r="A14" s="93" t="s">
        <v>223</v>
      </c>
      <c r="B14" s="73" t="s">
        <v>336</v>
      </c>
      <c r="C14" s="73" t="s">
        <v>333</v>
      </c>
      <c r="D14" s="94" t="s">
        <v>329</v>
      </c>
      <c r="E14" s="95">
        <v>33</v>
      </c>
      <c r="F14" s="22"/>
      <c r="G14" s="22">
        <v>33000</v>
      </c>
      <c r="H14" s="22">
        <v>33000</v>
      </c>
      <c r="I14" s="22"/>
      <c r="J14" s="22"/>
      <c r="K14" s="22"/>
      <c r="L14" s="22"/>
      <c r="M14" s="22"/>
      <c r="N14" s="22"/>
      <c r="O14" s="22"/>
      <c r="P14" s="22"/>
      <c r="Q14" s="22"/>
    </row>
    <row r="15" ht="21" customHeight="1" spans="1:17">
      <c r="A15" s="93" t="s">
        <v>223</v>
      </c>
      <c r="B15" s="73" t="s">
        <v>337</v>
      </c>
      <c r="C15" s="73" t="s">
        <v>333</v>
      </c>
      <c r="D15" s="94" t="s">
        <v>329</v>
      </c>
      <c r="E15" s="95">
        <v>19</v>
      </c>
      <c r="F15" s="22"/>
      <c r="G15" s="22">
        <v>28500</v>
      </c>
      <c r="H15" s="22">
        <v>28500</v>
      </c>
      <c r="I15" s="22"/>
      <c r="J15" s="22"/>
      <c r="K15" s="22"/>
      <c r="L15" s="22"/>
      <c r="M15" s="22"/>
      <c r="N15" s="22"/>
      <c r="O15" s="22"/>
      <c r="P15" s="22"/>
      <c r="Q15" s="22"/>
    </row>
    <row r="16" ht="21" customHeight="1" spans="1:17">
      <c r="A16" s="93" t="s">
        <v>223</v>
      </c>
      <c r="B16" s="73" t="s">
        <v>338</v>
      </c>
      <c r="C16" s="73" t="s">
        <v>333</v>
      </c>
      <c r="D16" s="94" t="s">
        <v>329</v>
      </c>
      <c r="E16" s="95">
        <v>136</v>
      </c>
      <c r="F16" s="22"/>
      <c r="G16" s="22">
        <v>136000</v>
      </c>
      <c r="H16" s="22">
        <v>136000</v>
      </c>
      <c r="I16" s="22"/>
      <c r="J16" s="22"/>
      <c r="K16" s="22"/>
      <c r="L16" s="22"/>
      <c r="M16" s="22"/>
      <c r="N16" s="22"/>
      <c r="O16" s="22"/>
      <c r="P16" s="22"/>
      <c r="Q16" s="22"/>
    </row>
    <row r="17" ht="21" customHeight="1" spans="1:17">
      <c r="A17" s="93" t="s">
        <v>223</v>
      </c>
      <c r="B17" s="73" t="s">
        <v>339</v>
      </c>
      <c r="C17" s="73" t="s">
        <v>333</v>
      </c>
      <c r="D17" s="94" t="s">
        <v>329</v>
      </c>
      <c r="E17" s="95">
        <v>3</v>
      </c>
      <c r="F17" s="22"/>
      <c r="G17" s="22">
        <v>9000</v>
      </c>
      <c r="H17" s="22">
        <v>9000</v>
      </c>
      <c r="I17" s="22"/>
      <c r="J17" s="22"/>
      <c r="K17" s="22"/>
      <c r="L17" s="22"/>
      <c r="M17" s="22"/>
      <c r="N17" s="22"/>
      <c r="O17" s="22"/>
      <c r="P17" s="22"/>
      <c r="Q17" s="22"/>
    </row>
    <row r="18" ht="21" customHeight="1" spans="1:17">
      <c r="A18" s="93" t="s">
        <v>223</v>
      </c>
      <c r="B18" s="73" t="s">
        <v>340</v>
      </c>
      <c r="C18" s="73" t="s">
        <v>333</v>
      </c>
      <c r="D18" s="94" t="s">
        <v>329</v>
      </c>
      <c r="E18" s="95">
        <v>1</v>
      </c>
      <c r="F18" s="22"/>
      <c r="G18" s="22">
        <v>38700</v>
      </c>
      <c r="H18" s="22">
        <v>38700</v>
      </c>
      <c r="I18" s="22"/>
      <c r="J18" s="22"/>
      <c r="K18" s="22"/>
      <c r="L18" s="22"/>
      <c r="M18" s="22"/>
      <c r="N18" s="22"/>
      <c r="O18" s="22"/>
      <c r="P18" s="22"/>
      <c r="Q18" s="22"/>
    </row>
    <row r="19" ht="21" customHeight="1" spans="1:17">
      <c r="A19" s="93" t="s">
        <v>227</v>
      </c>
      <c r="B19" s="73" t="s">
        <v>341</v>
      </c>
      <c r="C19" s="73" t="s">
        <v>342</v>
      </c>
      <c r="D19" s="94" t="s">
        <v>343</v>
      </c>
      <c r="E19" s="95">
        <v>1</v>
      </c>
      <c r="F19" s="22"/>
      <c r="G19" s="22">
        <v>500000</v>
      </c>
      <c r="H19" s="22">
        <v>500000</v>
      </c>
      <c r="I19" s="22"/>
      <c r="J19" s="22"/>
      <c r="K19" s="22"/>
      <c r="L19" s="22"/>
      <c r="M19" s="22"/>
      <c r="N19" s="22"/>
      <c r="O19" s="22"/>
      <c r="P19" s="22"/>
      <c r="Q19" s="22"/>
    </row>
    <row r="20" ht="21" customHeight="1" spans="1:17">
      <c r="A20" s="93" t="s">
        <v>169</v>
      </c>
      <c r="B20" s="73" t="s">
        <v>344</v>
      </c>
      <c r="C20" s="73" t="s">
        <v>345</v>
      </c>
      <c r="D20" s="94" t="s">
        <v>346</v>
      </c>
      <c r="E20" s="95">
        <v>1</v>
      </c>
      <c r="F20" s="22"/>
      <c r="G20" s="22">
        <v>27841</v>
      </c>
      <c r="H20" s="22">
        <v>27841</v>
      </c>
      <c r="I20" s="22"/>
      <c r="J20" s="22"/>
      <c r="K20" s="22"/>
      <c r="L20" s="22"/>
      <c r="M20" s="22"/>
      <c r="N20" s="22"/>
      <c r="O20" s="22"/>
      <c r="P20" s="22"/>
      <c r="Q20" s="22"/>
    </row>
    <row r="21" ht="21" customHeight="1" spans="1:17">
      <c r="A21" s="93" t="s">
        <v>169</v>
      </c>
      <c r="B21" s="73" t="s">
        <v>347</v>
      </c>
      <c r="C21" s="73" t="s">
        <v>348</v>
      </c>
      <c r="D21" s="94" t="s">
        <v>346</v>
      </c>
      <c r="E21" s="95">
        <v>1</v>
      </c>
      <c r="F21" s="22"/>
      <c r="G21" s="22">
        <v>7788</v>
      </c>
      <c r="H21" s="22">
        <v>7788</v>
      </c>
      <c r="I21" s="22"/>
      <c r="J21" s="22"/>
      <c r="K21" s="22"/>
      <c r="L21" s="22"/>
      <c r="M21" s="22"/>
      <c r="N21" s="22"/>
      <c r="O21" s="22"/>
      <c r="P21" s="22"/>
      <c r="Q21" s="22"/>
    </row>
    <row r="22" ht="21" customHeight="1" spans="1:17">
      <c r="A22" s="75" t="s">
        <v>97</v>
      </c>
      <c r="B22" s="76"/>
      <c r="C22" s="76"/>
      <c r="D22" s="76"/>
      <c r="E22" s="92"/>
      <c r="F22" s="22"/>
      <c r="G22" s="22">
        <v>1235629</v>
      </c>
      <c r="H22" s="22">
        <v>1235629</v>
      </c>
      <c r="I22" s="22"/>
      <c r="J22" s="22"/>
      <c r="K22" s="22"/>
      <c r="L22" s="22"/>
      <c r="M22" s="22"/>
      <c r="N22" s="22"/>
      <c r="O22" s="22"/>
      <c r="P22" s="22"/>
      <c r="Q22" s="22"/>
    </row>
  </sheetData>
  <mergeCells count="16">
    <mergeCell ref="A2:Q2"/>
    <mergeCell ref="A3:F3"/>
    <mergeCell ref="G4:Q4"/>
    <mergeCell ref="L5:Q5"/>
    <mergeCell ref="A22:E22"/>
    <mergeCell ref="A4:A6"/>
    <mergeCell ref="B4:B6"/>
    <mergeCell ref="C4:C6"/>
    <mergeCell ref="D4:D6"/>
    <mergeCell ref="E4:E6"/>
    <mergeCell ref="F4:F6"/>
    <mergeCell ref="G5:G6"/>
    <mergeCell ref="H5:H6"/>
    <mergeCell ref="I5:I6"/>
    <mergeCell ref="J5:J6"/>
    <mergeCell ref="K5:K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1"/>
  <sheetViews>
    <sheetView showZeros="0" workbookViewId="0">
      <selection activeCell="C22" sqref="C22"/>
    </sheetView>
  </sheetViews>
  <sheetFormatPr defaultColWidth="9.14166666666667" defaultRowHeight="14.25" customHeight="1"/>
  <cols>
    <col min="1" max="1" width="31.425" customWidth="1"/>
    <col min="2" max="2" width="21.7083333333333" customWidth="1"/>
    <col min="3" max="3" width="26.7083333333333" customWidth="1"/>
    <col min="4" max="14" width="16.6" customWidth="1"/>
  </cols>
  <sheetData>
    <row r="1" ht="13.5" customHeight="1" spans="1:14">
      <c r="A1" s="58"/>
      <c r="B1" s="58"/>
      <c r="C1" s="58"/>
      <c r="D1" s="58"/>
      <c r="E1" s="58"/>
      <c r="F1" s="58"/>
      <c r="G1" s="58"/>
      <c r="H1" s="62"/>
      <c r="I1" s="58"/>
      <c r="J1" s="58"/>
      <c r="K1" s="58"/>
      <c r="L1" s="52"/>
      <c r="M1" s="78"/>
      <c r="N1" s="79" t="s">
        <v>349</v>
      </c>
    </row>
    <row r="2" ht="27.75" customHeight="1" spans="1:14">
      <c r="A2" s="54" t="s">
        <v>350</v>
      </c>
      <c r="B2" s="63"/>
      <c r="C2" s="63"/>
      <c r="D2" s="63"/>
      <c r="E2" s="63"/>
      <c r="F2" s="63"/>
      <c r="G2" s="63"/>
      <c r="H2" s="64"/>
      <c r="I2" s="63"/>
      <c r="J2" s="63"/>
      <c r="K2" s="63"/>
      <c r="L2" s="44"/>
      <c r="M2" s="64"/>
      <c r="N2" s="63"/>
    </row>
    <row r="3" ht="18.75" customHeight="1" spans="1:14">
      <c r="A3" s="55" t="str">
        <f>"单位名称："&amp;"云南师范大学附属世纪金源学校"</f>
        <v>单位名称：云南师范大学附属世纪金源学校</v>
      </c>
      <c r="B3" s="56"/>
      <c r="C3" s="56"/>
      <c r="D3" s="56"/>
      <c r="E3" s="56"/>
      <c r="F3" s="56"/>
      <c r="G3" s="56"/>
      <c r="H3" s="62"/>
      <c r="I3" s="58"/>
      <c r="J3" s="58"/>
      <c r="K3" s="58"/>
      <c r="L3" s="61"/>
      <c r="M3" s="80"/>
      <c r="N3" s="81" t="s">
        <v>122</v>
      </c>
    </row>
    <row r="4" ht="15.75" customHeight="1" spans="1:14">
      <c r="A4" s="9" t="s">
        <v>317</v>
      </c>
      <c r="B4" s="65" t="s">
        <v>351</v>
      </c>
      <c r="C4" s="65" t="s">
        <v>352</v>
      </c>
      <c r="D4" s="66" t="s">
        <v>138</v>
      </c>
      <c r="E4" s="66"/>
      <c r="F4" s="66"/>
      <c r="G4" s="66"/>
      <c r="H4" s="67"/>
      <c r="I4" s="66"/>
      <c r="J4" s="66"/>
      <c r="K4" s="66"/>
      <c r="L4" s="82"/>
      <c r="M4" s="67"/>
      <c r="N4" s="83"/>
    </row>
    <row r="5" ht="17.25" customHeight="1" spans="1:14">
      <c r="A5" s="14"/>
      <c r="B5" s="68"/>
      <c r="C5" s="68"/>
      <c r="D5" s="68" t="s">
        <v>31</v>
      </c>
      <c r="E5" s="68" t="s">
        <v>34</v>
      </c>
      <c r="F5" s="68" t="s">
        <v>323</v>
      </c>
      <c r="G5" s="68" t="s">
        <v>324</v>
      </c>
      <c r="H5" s="69" t="s">
        <v>325</v>
      </c>
      <c r="I5" s="84" t="s">
        <v>326</v>
      </c>
      <c r="J5" s="84"/>
      <c r="K5" s="84"/>
      <c r="L5" s="85"/>
      <c r="M5" s="86"/>
      <c r="N5" s="70"/>
    </row>
    <row r="6" ht="54" customHeight="1" spans="1:14">
      <c r="A6" s="17"/>
      <c r="B6" s="70"/>
      <c r="C6" s="70"/>
      <c r="D6" s="70"/>
      <c r="E6" s="70"/>
      <c r="F6" s="70"/>
      <c r="G6" s="70"/>
      <c r="H6" s="71"/>
      <c r="I6" s="70" t="s">
        <v>33</v>
      </c>
      <c r="J6" s="70" t="s">
        <v>44</v>
      </c>
      <c r="K6" s="70" t="s">
        <v>145</v>
      </c>
      <c r="L6" s="87" t="s">
        <v>40</v>
      </c>
      <c r="M6" s="71" t="s">
        <v>41</v>
      </c>
      <c r="N6" s="70" t="s">
        <v>42</v>
      </c>
    </row>
    <row r="7" ht="15" customHeight="1" spans="1:14">
      <c r="A7" s="17">
        <v>1</v>
      </c>
      <c r="B7" s="70">
        <v>2</v>
      </c>
      <c r="C7" s="70">
        <v>3</v>
      </c>
      <c r="D7" s="71">
        <v>4</v>
      </c>
      <c r="E7" s="71">
        <v>5</v>
      </c>
      <c r="F7" s="71">
        <v>6</v>
      </c>
      <c r="G7" s="71">
        <v>7</v>
      </c>
      <c r="H7" s="71">
        <v>8</v>
      </c>
      <c r="I7" s="71">
        <v>9</v>
      </c>
      <c r="J7" s="71">
        <v>10</v>
      </c>
      <c r="K7" s="71">
        <v>11</v>
      </c>
      <c r="L7" s="71">
        <v>12</v>
      </c>
      <c r="M7" s="71">
        <v>13</v>
      </c>
      <c r="N7" s="71">
        <v>14</v>
      </c>
    </row>
    <row r="8" ht="21" customHeight="1" spans="1:14">
      <c r="A8" s="72"/>
      <c r="B8" s="73"/>
      <c r="C8" s="73"/>
      <c r="D8" s="74"/>
      <c r="E8" s="74"/>
      <c r="F8" s="74"/>
      <c r="G8" s="74"/>
      <c r="H8" s="74"/>
      <c r="I8" s="74"/>
      <c r="J8" s="74"/>
      <c r="K8" s="74"/>
      <c r="L8" s="88"/>
      <c r="M8" s="74"/>
      <c r="N8" s="74"/>
    </row>
    <row r="9" ht="21" customHeight="1" spans="1:14">
      <c r="A9" s="72"/>
      <c r="B9" s="73"/>
      <c r="C9" s="73"/>
      <c r="D9" s="74"/>
      <c r="E9" s="74"/>
      <c r="F9" s="74"/>
      <c r="G9" s="74"/>
      <c r="H9" s="74"/>
      <c r="I9" s="74"/>
      <c r="J9" s="74"/>
      <c r="K9" s="74"/>
      <c r="L9" s="88"/>
      <c r="M9" s="74"/>
      <c r="N9" s="74"/>
    </row>
    <row r="10" ht="21" customHeight="1" spans="1:14">
      <c r="A10" s="75" t="s">
        <v>97</v>
      </c>
      <c r="B10" s="76"/>
      <c r="C10" s="77"/>
      <c r="D10" s="74"/>
      <c r="E10" s="74"/>
      <c r="F10" s="74"/>
      <c r="G10" s="74"/>
      <c r="H10" s="74"/>
      <c r="I10" s="74"/>
      <c r="J10" s="74"/>
      <c r="K10" s="74"/>
      <c r="L10" s="88"/>
      <c r="M10" s="74"/>
      <c r="N10" s="74"/>
    </row>
    <row r="11" s="42" customFormat="1" ht="19" customHeight="1" spans="1:1">
      <c r="A11" s="42" t="s">
        <v>353</v>
      </c>
    </row>
  </sheetData>
  <mergeCells count="13">
    <mergeCell ref="A2:N2"/>
    <mergeCell ref="A3:C3"/>
    <mergeCell ref="D4:N4"/>
    <mergeCell ref="I5:N5"/>
    <mergeCell ref="A10:C10"/>
    <mergeCell ref="A4:A6"/>
    <mergeCell ref="B4:B6"/>
    <mergeCell ref="C4:C6"/>
    <mergeCell ref="D5:D6"/>
    <mergeCell ref="E5:E6"/>
    <mergeCell ref="F5:F6"/>
    <mergeCell ref="G5:G6"/>
    <mergeCell ref="H5:H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9"/>
  <sheetViews>
    <sheetView showZeros="0" workbookViewId="0">
      <selection activeCell="B34" sqref="B34"/>
    </sheetView>
  </sheetViews>
  <sheetFormatPr defaultColWidth="9.14166666666667" defaultRowHeight="14.25" customHeight="1"/>
  <cols>
    <col min="1" max="1" width="42.0333333333333" customWidth="1"/>
    <col min="2" max="15" width="17.175" customWidth="1"/>
    <col min="16" max="23" width="17.0333333333333" customWidth="1"/>
  </cols>
  <sheetData>
    <row r="1" ht="13.5" customHeight="1" spans="4:23">
      <c r="D1" s="53"/>
      <c r="W1" s="52" t="s">
        <v>354</v>
      </c>
    </row>
    <row r="2" ht="27.75" customHeight="1" spans="1:23">
      <c r="A2" s="54" t="s">
        <v>355</v>
      </c>
      <c r="B2" s="27"/>
      <c r="C2" s="27"/>
      <c r="D2" s="27"/>
      <c r="E2" s="27"/>
      <c r="F2" s="27"/>
      <c r="G2" s="27"/>
      <c r="H2" s="27"/>
      <c r="I2" s="27"/>
      <c r="J2" s="27"/>
      <c r="K2" s="27"/>
      <c r="L2" s="27"/>
      <c r="M2" s="27"/>
      <c r="N2" s="27"/>
      <c r="O2" s="27"/>
      <c r="P2" s="27"/>
      <c r="Q2" s="27"/>
      <c r="R2" s="27"/>
      <c r="S2" s="27"/>
      <c r="T2" s="27"/>
      <c r="U2" s="27"/>
      <c r="V2" s="27"/>
      <c r="W2" s="27"/>
    </row>
    <row r="3" ht="18" customHeight="1" spans="1:23">
      <c r="A3" s="55" t="str">
        <f>"单位名称："&amp;"云南师范大学附属世纪金源学校"</f>
        <v>单位名称：云南师范大学附属世纪金源学校</v>
      </c>
      <c r="B3" s="56"/>
      <c r="C3" s="56"/>
      <c r="D3" s="57"/>
      <c r="E3" s="58"/>
      <c r="F3" s="58"/>
      <c r="G3" s="58"/>
      <c r="H3" s="58"/>
      <c r="I3" s="58"/>
      <c r="W3" s="61" t="s">
        <v>122</v>
      </c>
    </row>
    <row r="4" ht="19.5" customHeight="1" spans="1:23">
      <c r="A4" s="15" t="s">
        <v>356</v>
      </c>
      <c r="B4" s="10" t="s">
        <v>138</v>
      </c>
      <c r="C4" s="11"/>
      <c r="D4" s="11"/>
      <c r="E4" s="10" t="s">
        <v>357</v>
      </c>
      <c r="F4" s="11"/>
      <c r="G4" s="11"/>
      <c r="H4" s="11"/>
      <c r="I4" s="11"/>
      <c r="J4" s="11"/>
      <c r="K4" s="11"/>
      <c r="L4" s="11"/>
      <c r="M4" s="11"/>
      <c r="N4" s="11"/>
      <c r="O4" s="11"/>
      <c r="P4" s="11"/>
      <c r="Q4" s="11"/>
      <c r="R4" s="11"/>
      <c r="S4" s="11"/>
      <c r="T4" s="11"/>
      <c r="U4" s="11"/>
      <c r="V4" s="11"/>
      <c r="W4" s="11"/>
    </row>
    <row r="5" ht="40.5" customHeight="1" spans="1:23">
      <c r="A5" s="18"/>
      <c r="B5" s="28" t="s">
        <v>31</v>
      </c>
      <c r="C5" s="9" t="s">
        <v>34</v>
      </c>
      <c r="D5" s="59" t="s">
        <v>358</v>
      </c>
      <c r="E5" s="60" t="s">
        <v>359</v>
      </c>
      <c r="F5" s="60" t="s">
        <v>360</v>
      </c>
      <c r="G5" s="60" t="s">
        <v>361</v>
      </c>
      <c r="H5" s="60" t="s">
        <v>362</v>
      </c>
      <c r="I5" s="60" t="s">
        <v>363</v>
      </c>
      <c r="J5" s="60" t="s">
        <v>364</v>
      </c>
      <c r="K5" s="60" t="s">
        <v>365</v>
      </c>
      <c r="L5" s="60" t="s">
        <v>366</v>
      </c>
      <c r="M5" s="60" t="s">
        <v>367</v>
      </c>
      <c r="N5" s="60" t="s">
        <v>368</v>
      </c>
      <c r="O5" s="60" t="s">
        <v>369</v>
      </c>
      <c r="P5" s="60" t="s">
        <v>370</v>
      </c>
      <c r="Q5" s="60" t="s">
        <v>371</v>
      </c>
      <c r="R5" s="60" t="s">
        <v>372</v>
      </c>
      <c r="S5" s="60" t="s">
        <v>373</v>
      </c>
      <c r="T5" s="60" t="s">
        <v>374</v>
      </c>
      <c r="U5" s="60" t="s">
        <v>375</v>
      </c>
      <c r="V5" s="60" t="s">
        <v>376</v>
      </c>
      <c r="W5" s="60" t="s">
        <v>377</v>
      </c>
    </row>
    <row r="6" ht="19.5" customHeight="1" spans="1:23">
      <c r="A6" s="60">
        <v>1</v>
      </c>
      <c r="B6" s="60">
        <v>2</v>
      </c>
      <c r="C6" s="60">
        <v>3</v>
      </c>
      <c r="D6" s="10">
        <v>4</v>
      </c>
      <c r="E6" s="60">
        <v>5</v>
      </c>
      <c r="F6" s="60">
        <v>6</v>
      </c>
      <c r="G6" s="60">
        <v>7</v>
      </c>
      <c r="H6" s="10">
        <v>8</v>
      </c>
      <c r="I6" s="60">
        <v>9</v>
      </c>
      <c r="J6" s="60">
        <v>10</v>
      </c>
      <c r="K6" s="60">
        <v>11</v>
      </c>
      <c r="L6" s="10">
        <v>12</v>
      </c>
      <c r="M6" s="60">
        <v>13</v>
      </c>
      <c r="N6" s="60">
        <v>14</v>
      </c>
      <c r="O6" s="60">
        <v>15</v>
      </c>
      <c r="P6" s="10">
        <v>16</v>
      </c>
      <c r="Q6" s="60">
        <v>17</v>
      </c>
      <c r="R6" s="60">
        <v>18</v>
      </c>
      <c r="S6" s="60">
        <v>19</v>
      </c>
      <c r="T6" s="10">
        <v>20</v>
      </c>
      <c r="U6" s="10">
        <v>21</v>
      </c>
      <c r="V6" s="10">
        <v>22</v>
      </c>
      <c r="W6" s="60">
        <v>23</v>
      </c>
    </row>
    <row r="7" ht="28.4" customHeight="1" spans="1:23">
      <c r="A7" s="29"/>
      <c r="B7" s="22"/>
      <c r="C7" s="22"/>
      <c r="D7" s="22"/>
      <c r="E7" s="22"/>
      <c r="F7" s="22"/>
      <c r="G7" s="22"/>
      <c r="H7" s="22"/>
      <c r="I7" s="22"/>
      <c r="J7" s="22"/>
      <c r="K7" s="22"/>
      <c r="L7" s="22"/>
      <c r="M7" s="22"/>
      <c r="N7" s="22"/>
      <c r="O7" s="22"/>
      <c r="P7" s="22"/>
      <c r="Q7" s="22"/>
      <c r="R7" s="22"/>
      <c r="S7" s="22"/>
      <c r="T7" s="22"/>
      <c r="U7" s="22"/>
      <c r="V7" s="22"/>
      <c r="W7" s="22"/>
    </row>
    <row r="8" ht="29.9" customHeight="1" spans="1:23">
      <c r="A8" s="29"/>
      <c r="B8" s="22"/>
      <c r="C8" s="22"/>
      <c r="D8" s="22"/>
      <c r="E8" s="22"/>
      <c r="F8" s="22"/>
      <c r="G8" s="22"/>
      <c r="H8" s="22"/>
      <c r="I8" s="22"/>
      <c r="J8" s="22"/>
      <c r="K8" s="22"/>
      <c r="L8" s="22"/>
      <c r="M8" s="22"/>
      <c r="N8" s="22"/>
      <c r="O8" s="22"/>
      <c r="P8" s="22"/>
      <c r="Q8" s="22"/>
      <c r="R8" s="22"/>
      <c r="S8" s="22"/>
      <c r="T8" s="22"/>
      <c r="U8" s="22"/>
      <c r="V8" s="22"/>
      <c r="W8" s="22"/>
    </row>
    <row r="9" s="42" customFormat="1" ht="21" customHeight="1" spans="1:1">
      <c r="A9" s="42" t="s">
        <v>378</v>
      </c>
    </row>
  </sheetData>
  <mergeCells count="5">
    <mergeCell ref="A2:W2"/>
    <mergeCell ref="A3:I3"/>
    <mergeCell ref="B4:D4"/>
    <mergeCell ref="E4:W4"/>
    <mergeCell ref="A4:A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9"/>
  <sheetViews>
    <sheetView showZeros="0" workbookViewId="0">
      <selection activeCell="A14" sqref="A14"/>
    </sheetView>
  </sheetViews>
  <sheetFormatPr defaultColWidth="9.14166666666667" defaultRowHeight="12" customHeight="1"/>
  <cols>
    <col min="1" max="1" width="34.2833333333333" customWidth="1"/>
    <col min="2" max="2" width="29" customWidth="1"/>
    <col min="3" max="3" width="16.3166666666667" customWidth="1"/>
    <col min="4" max="4" width="15.6" customWidth="1"/>
    <col min="5" max="5" width="23.575" customWidth="1"/>
    <col min="6" max="6" width="11.2833333333333" customWidth="1"/>
    <col min="7" max="7" width="14.8833333333333" customWidth="1"/>
    <col min="8" max="8" width="10.8833333333333" customWidth="1"/>
    <col min="9" max="9" width="13.425" customWidth="1"/>
    <col min="10" max="10" width="32.0333333333333" customWidth="1"/>
  </cols>
  <sheetData>
    <row r="1" customHeight="1" spans="10:10">
      <c r="J1" s="52" t="s">
        <v>379</v>
      </c>
    </row>
    <row r="2" ht="28.5" customHeight="1" spans="1:10">
      <c r="A2" s="43" t="s">
        <v>380</v>
      </c>
      <c r="B2" s="27"/>
      <c r="C2" s="27"/>
      <c r="D2" s="27"/>
      <c r="E2" s="27"/>
      <c r="F2" s="44"/>
      <c r="G2" s="27"/>
      <c r="H2" s="44"/>
      <c r="I2" s="44"/>
      <c r="J2" s="27"/>
    </row>
    <row r="3" ht="17.25" customHeight="1" spans="1:1">
      <c r="A3" s="4" t="str">
        <f>"单位名称："&amp;"云南师范大学附属世纪金源学校"</f>
        <v>单位名称：云南师范大学附属世纪金源学校</v>
      </c>
    </row>
    <row r="4" ht="44.25" customHeight="1" spans="1:10">
      <c r="A4" s="45" t="s">
        <v>243</v>
      </c>
      <c r="B4" s="45" t="s">
        <v>244</v>
      </c>
      <c r="C4" s="45" t="s">
        <v>245</v>
      </c>
      <c r="D4" s="45" t="s">
        <v>246</v>
      </c>
      <c r="E4" s="45" t="s">
        <v>247</v>
      </c>
      <c r="F4" s="46" t="s">
        <v>248</v>
      </c>
      <c r="G4" s="45" t="s">
        <v>249</v>
      </c>
      <c r="H4" s="46" t="s">
        <v>250</v>
      </c>
      <c r="I4" s="46" t="s">
        <v>251</v>
      </c>
      <c r="J4" s="45" t="s">
        <v>252</v>
      </c>
    </row>
    <row r="5" ht="14.25" customHeight="1" spans="1:10">
      <c r="A5" s="45">
        <v>1</v>
      </c>
      <c r="B5" s="45">
        <v>2</v>
      </c>
      <c r="C5" s="45">
        <v>3</v>
      </c>
      <c r="D5" s="45">
        <v>4</v>
      </c>
      <c r="E5" s="45">
        <v>5</v>
      </c>
      <c r="F5" s="46">
        <v>6</v>
      </c>
      <c r="G5" s="45">
        <v>7</v>
      </c>
      <c r="H5" s="46">
        <v>8</v>
      </c>
      <c r="I5" s="46">
        <v>9</v>
      </c>
      <c r="J5" s="45">
        <v>10</v>
      </c>
    </row>
    <row r="6" ht="42" customHeight="1" spans="1:10">
      <c r="A6" s="47"/>
      <c r="B6" s="48"/>
      <c r="C6" s="48"/>
      <c r="D6" s="48"/>
      <c r="E6" s="49"/>
      <c r="F6" s="50"/>
      <c r="G6" s="49"/>
      <c r="H6" s="50"/>
      <c r="I6" s="50"/>
      <c r="J6" s="49"/>
    </row>
    <row r="7" ht="42" customHeight="1" spans="1:10">
      <c r="A7" s="47"/>
      <c r="B7" s="51"/>
      <c r="C7" s="51"/>
      <c r="D7" s="51"/>
      <c r="E7" s="47"/>
      <c r="F7" s="51"/>
      <c r="G7" s="47"/>
      <c r="H7" s="51"/>
      <c r="I7" s="51"/>
      <c r="J7" s="47"/>
    </row>
    <row r="8" s="42" customFormat="1" ht="27" customHeight="1" spans="1:1">
      <c r="A8" s="42" t="s">
        <v>381</v>
      </c>
    </row>
    <row r="9"/>
  </sheetData>
  <mergeCells count="2">
    <mergeCell ref="A2:J2"/>
    <mergeCell ref="A3:H3"/>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57"/>
  <sheetViews>
    <sheetView showZeros="0" workbookViewId="0">
      <selection activeCell="A1" sqref="A1"/>
    </sheetView>
  </sheetViews>
  <sheetFormatPr defaultColWidth="8.85" defaultRowHeight="15" customHeight="1" outlineLevelCol="7"/>
  <cols>
    <col min="1" max="1" width="36.0333333333333" customWidth="1"/>
    <col min="2" max="2" width="19.7416666666667" customWidth="1"/>
    <col min="3" max="3" width="33.3166666666667" customWidth="1"/>
    <col min="4" max="4" width="34.7416666666667" customWidth="1"/>
    <col min="5" max="5" width="14.45" customWidth="1"/>
    <col min="6" max="6" width="17.175" customWidth="1"/>
    <col min="7" max="7" width="17.3166666666667" customWidth="1"/>
    <col min="8" max="8" width="28.3166666666667" customWidth="1"/>
  </cols>
  <sheetData>
    <row r="1" ht="18.75" customHeight="1" spans="1:8">
      <c r="A1" s="34"/>
      <c r="B1" s="34"/>
      <c r="C1" s="34"/>
      <c r="D1" s="34"/>
      <c r="E1" s="34"/>
      <c r="F1" s="34"/>
      <c r="G1" s="34"/>
      <c r="H1" s="35" t="s">
        <v>382</v>
      </c>
    </row>
    <row r="2" ht="30.65" customHeight="1" spans="1:8">
      <c r="A2" s="36" t="s">
        <v>383</v>
      </c>
      <c r="B2" s="36"/>
      <c r="C2" s="36"/>
      <c r="D2" s="36"/>
      <c r="E2" s="36"/>
      <c r="F2" s="36"/>
      <c r="G2" s="36"/>
      <c r="H2" s="36"/>
    </row>
    <row r="3" ht="18.75" customHeight="1" spans="1:8">
      <c r="A3" s="34" t="str">
        <f>"单位名称："&amp;"云南师范大学附属世纪金源学校"</f>
        <v>单位名称：云南师范大学附属世纪金源学校</v>
      </c>
      <c r="B3" s="34"/>
      <c r="C3" s="34"/>
      <c r="D3" s="34"/>
      <c r="E3" s="34"/>
      <c r="F3" s="34"/>
      <c r="G3" s="34"/>
      <c r="H3" s="34"/>
    </row>
    <row r="4" ht="18.75" customHeight="1" spans="1:8">
      <c r="A4" s="37" t="s">
        <v>131</v>
      </c>
      <c r="B4" s="37" t="s">
        <v>384</v>
      </c>
      <c r="C4" s="37" t="s">
        <v>385</v>
      </c>
      <c r="D4" s="37" t="s">
        <v>386</v>
      </c>
      <c r="E4" s="37" t="s">
        <v>387</v>
      </c>
      <c r="F4" s="37" t="s">
        <v>388</v>
      </c>
      <c r="G4" s="37"/>
      <c r="H4" s="37"/>
    </row>
    <row r="5" ht="18.75" customHeight="1" spans="1:8">
      <c r="A5" s="37"/>
      <c r="B5" s="37"/>
      <c r="C5" s="37"/>
      <c r="D5" s="37"/>
      <c r="E5" s="37"/>
      <c r="F5" s="37" t="s">
        <v>321</v>
      </c>
      <c r="G5" s="37" t="s">
        <v>389</v>
      </c>
      <c r="H5" s="37" t="s">
        <v>390</v>
      </c>
    </row>
    <row r="6" ht="18.75" customHeight="1" spans="1:8">
      <c r="A6" s="38" t="s">
        <v>114</v>
      </c>
      <c r="B6" s="38" t="s">
        <v>115</v>
      </c>
      <c r="C6" s="38" t="s">
        <v>116</v>
      </c>
      <c r="D6" s="38" t="s">
        <v>117</v>
      </c>
      <c r="E6" s="38" t="s">
        <v>118</v>
      </c>
      <c r="F6" s="38" t="s">
        <v>119</v>
      </c>
      <c r="G6" s="38" t="s">
        <v>391</v>
      </c>
      <c r="H6" s="38" t="s">
        <v>392</v>
      </c>
    </row>
    <row r="7" ht="29.9" customHeight="1" spans="1:8">
      <c r="A7" s="39" t="s">
        <v>46</v>
      </c>
      <c r="B7" s="39" t="s">
        <v>393</v>
      </c>
      <c r="C7" s="39" t="s">
        <v>394</v>
      </c>
      <c r="D7" s="39" t="s">
        <v>395</v>
      </c>
      <c r="E7" s="37" t="s">
        <v>329</v>
      </c>
      <c r="F7" s="40">
        <v>2</v>
      </c>
      <c r="G7" s="41">
        <v>6000</v>
      </c>
      <c r="H7" s="41">
        <v>12000</v>
      </c>
    </row>
    <row r="8" ht="29.9" customHeight="1" spans="1:8">
      <c r="A8" s="39" t="s">
        <v>46</v>
      </c>
      <c r="B8" s="39" t="s">
        <v>393</v>
      </c>
      <c r="C8" s="39" t="s">
        <v>394</v>
      </c>
      <c r="D8" s="39" t="s">
        <v>396</v>
      </c>
      <c r="E8" s="37" t="s">
        <v>329</v>
      </c>
      <c r="F8" s="40">
        <v>62</v>
      </c>
      <c r="G8" s="41">
        <v>5150</v>
      </c>
      <c r="H8" s="41">
        <v>319300</v>
      </c>
    </row>
    <row r="9" ht="29.9" customHeight="1" spans="1:8">
      <c r="A9" s="39" t="s">
        <v>46</v>
      </c>
      <c r="B9" s="39" t="s">
        <v>393</v>
      </c>
      <c r="C9" s="39" t="s">
        <v>328</v>
      </c>
      <c r="D9" s="39" t="s">
        <v>327</v>
      </c>
      <c r="E9" s="37" t="s">
        <v>329</v>
      </c>
      <c r="F9" s="40">
        <v>2</v>
      </c>
      <c r="G9" s="41">
        <v>4000</v>
      </c>
      <c r="H9" s="41">
        <v>8000</v>
      </c>
    </row>
    <row r="10" ht="29.9" customHeight="1" spans="1:8">
      <c r="A10" s="39" t="s">
        <v>46</v>
      </c>
      <c r="B10" s="39" t="s">
        <v>393</v>
      </c>
      <c r="C10" s="39" t="s">
        <v>328</v>
      </c>
      <c r="D10" s="39" t="s">
        <v>330</v>
      </c>
      <c r="E10" s="37" t="s">
        <v>329</v>
      </c>
      <c r="F10" s="40">
        <v>24</v>
      </c>
      <c r="G10" s="41">
        <v>2500</v>
      </c>
      <c r="H10" s="41">
        <v>60000</v>
      </c>
    </row>
    <row r="11" ht="29.9" customHeight="1" spans="1:8">
      <c r="A11" s="39" t="s">
        <v>46</v>
      </c>
      <c r="B11" s="39" t="s">
        <v>393</v>
      </c>
      <c r="C11" s="39" t="s">
        <v>328</v>
      </c>
      <c r="D11" s="39" t="s">
        <v>331</v>
      </c>
      <c r="E11" s="37" t="s">
        <v>329</v>
      </c>
      <c r="F11" s="40">
        <v>1</v>
      </c>
      <c r="G11" s="41">
        <v>235000</v>
      </c>
      <c r="H11" s="41">
        <v>235000</v>
      </c>
    </row>
    <row r="12" ht="29.9" customHeight="1" spans="1:8">
      <c r="A12" s="39" t="s">
        <v>46</v>
      </c>
      <c r="B12" s="39" t="s">
        <v>393</v>
      </c>
      <c r="C12" s="39" t="s">
        <v>328</v>
      </c>
      <c r="D12" s="39" t="s">
        <v>397</v>
      </c>
      <c r="E12" s="37" t="s">
        <v>329</v>
      </c>
      <c r="F12" s="40">
        <v>3</v>
      </c>
      <c r="G12" s="41">
        <v>1500</v>
      </c>
      <c r="H12" s="41">
        <v>4500</v>
      </c>
    </row>
    <row r="13" ht="29.9" customHeight="1" spans="1:8">
      <c r="A13" s="39" t="s">
        <v>46</v>
      </c>
      <c r="B13" s="39" t="s">
        <v>393</v>
      </c>
      <c r="C13" s="39" t="s">
        <v>333</v>
      </c>
      <c r="D13" s="39" t="s">
        <v>335</v>
      </c>
      <c r="E13" s="37" t="s">
        <v>334</v>
      </c>
      <c r="F13" s="40">
        <v>1</v>
      </c>
      <c r="G13" s="41">
        <v>12870</v>
      </c>
      <c r="H13" s="41">
        <v>12870</v>
      </c>
    </row>
    <row r="14" ht="29.9" customHeight="1" spans="1:8">
      <c r="A14" s="39" t="s">
        <v>46</v>
      </c>
      <c r="B14" s="39" t="s">
        <v>393</v>
      </c>
      <c r="C14" s="39" t="s">
        <v>333</v>
      </c>
      <c r="D14" s="39" t="s">
        <v>336</v>
      </c>
      <c r="E14" s="37" t="s">
        <v>329</v>
      </c>
      <c r="F14" s="40">
        <v>33</v>
      </c>
      <c r="G14" s="41">
        <v>1000</v>
      </c>
      <c r="H14" s="41">
        <v>33000</v>
      </c>
    </row>
    <row r="15" ht="29.9" customHeight="1" spans="1:8">
      <c r="A15" s="39" t="s">
        <v>46</v>
      </c>
      <c r="B15" s="39" t="s">
        <v>393</v>
      </c>
      <c r="C15" s="39" t="s">
        <v>333</v>
      </c>
      <c r="D15" s="39" t="s">
        <v>337</v>
      </c>
      <c r="E15" s="37" t="s">
        <v>329</v>
      </c>
      <c r="F15" s="40">
        <v>19</v>
      </c>
      <c r="G15" s="41">
        <v>1500</v>
      </c>
      <c r="H15" s="41">
        <v>28500</v>
      </c>
    </row>
    <row r="16" ht="29.9" customHeight="1" spans="1:8">
      <c r="A16" s="39" t="s">
        <v>46</v>
      </c>
      <c r="B16" s="39" t="s">
        <v>393</v>
      </c>
      <c r="C16" s="39" t="s">
        <v>333</v>
      </c>
      <c r="D16" s="39" t="s">
        <v>338</v>
      </c>
      <c r="E16" s="37" t="s">
        <v>329</v>
      </c>
      <c r="F16" s="40">
        <v>136</v>
      </c>
      <c r="G16" s="41">
        <v>1000</v>
      </c>
      <c r="H16" s="41">
        <v>136000</v>
      </c>
    </row>
    <row r="17" ht="29.9" customHeight="1" spans="1:8">
      <c r="A17" s="39" t="s">
        <v>46</v>
      </c>
      <c r="B17" s="39" t="s">
        <v>393</v>
      </c>
      <c r="C17" s="39" t="s">
        <v>333</v>
      </c>
      <c r="D17" s="39" t="s">
        <v>339</v>
      </c>
      <c r="E17" s="37" t="s">
        <v>329</v>
      </c>
      <c r="F17" s="40">
        <v>3</v>
      </c>
      <c r="G17" s="41">
        <v>3000</v>
      </c>
      <c r="H17" s="41">
        <v>9000</v>
      </c>
    </row>
    <row r="18" ht="29.9" customHeight="1" spans="1:8">
      <c r="A18" s="39" t="s">
        <v>46</v>
      </c>
      <c r="B18" s="39" t="s">
        <v>393</v>
      </c>
      <c r="C18" s="39" t="s">
        <v>333</v>
      </c>
      <c r="D18" s="39" t="s">
        <v>340</v>
      </c>
      <c r="E18" s="37" t="s">
        <v>329</v>
      </c>
      <c r="F18" s="40">
        <v>1</v>
      </c>
      <c r="G18" s="41">
        <v>38700</v>
      </c>
      <c r="H18" s="41">
        <v>38700</v>
      </c>
    </row>
    <row r="19" ht="29.9" customHeight="1" spans="1:8">
      <c r="A19" s="39" t="s">
        <v>46</v>
      </c>
      <c r="B19" s="39" t="s">
        <v>393</v>
      </c>
      <c r="C19" s="39" t="s">
        <v>398</v>
      </c>
      <c r="D19" s="39" t="s">
        <v>399</v>
      </c>
      <c r="E19" s="37" t="s">
        <v>334</v>
      </c>
      <c r="F19" s="40">
        <v>1</v>
      </c>
      <c r="G19" s="41">
        <v>2500</v>
      </c>
      <c r="H19" s="41">
        <v>2500</v>
      </c>
    </row>
    <row r="20" ht="29.9" customHeight="1" spans="1:8">
      <c r="A20" s="39" t="s">
        <v>46</v>
      </c>
      <c r="B20" s="39" t="s">
        <v>393</v>
      </c>
      <c r="C20" s="39" t="s">
        <v>398</v>
      </c>
      <c r="D20" s="39" t="s">
        <v>400</v>
      </c>
      <c r="E20" s="37" t="s">
        <v>334</v>
      </c>
      <c r="F20" s="40">
        <v>2</v>
      </c>
      <c r="G20" s="41">
        <v>3500</v>
      </c>
      <c r="H20" s="41">
        <v>7000</v>
      </c>
    </row>
    <row r="21" ht="29.9" customHeight="1" spans="1:8">
      <c r="A21" s="39" t="s">
        <v>46</v>
      </c>
      <c r="B21" s="39" t="s">
        <v>393</v>
      </c>
      <c r="C21" s="39" t="s">
        <v>398</v>
      </c>
      <c r="D21" s="39" t="s">
        <v>401</v>
      </c>
      <c r="E21" s="37" t="s">
        <v>334</v>
      </c>
      <c r="F21" s="40">
        <v>62</v>
      </c>
      <c r="G21" s="41">
        <v>400</v>
      </c>
      <c r="H21" s="41">
        <v>24800</v>
      </c>
    </row>
    <row r="22" ht="29.9" customHeight="1" spans="1:8">
      <c r="A22" s="39" t="s">
        <v>46</v>
      </c>
      <c r="B22" s="39" t="s">
        <v>393</v>
      </c>
      <c r="C22" s="39" t="s">
        <v>402</v>
      </c>
      <c r="D22" s="39" t="s">
        <v>403</v>
      </c>
      <c r="E22" s="37" t="s">
        <v>329</v>
      </c>
      <c r="F22" s="40">
        <v>1</v>
      </c>
      <c r="G22" s="41">
        <v>1600</v>
      </c>
      <c r="H22" s="41">
        <v>1600</v>
      </c>
    </row>
    <row r="23" ht="29.9" customHeight="1" spans="1:8">
      <c r="A23" s="39" t="s">
        <v>46</v>
      </c>
      <c r="B23" s="39" t="s">
        <v>393</v>
      </c>
      <c r="C23" s="39" t="s">
        <v>404</v>
      </c>
      <c r="D23" s="39" t="s">
        <v>341</v>
      </c>
      <c r="E23" s="37" t="s">
        <v>343</v>
      </c>
      <c r="F23" s="40">
        <v>1</v>
      </c>
      <c r="G23" s="41">
        <v>500000</v>
      </c>
      <c r="H23" s="41">
        <v>500000</v>
      </c>
    </row>
    <row r="24" ht="29.9" customHeight="1" spans="1:8">
      <c r="A24" s="39" t="s">
        <v>46</v>
      </c>
      <c r="B24" s="39" t="s">
        <v>393</v>
      </c>
      <c r="C24" s="39" t="s">
        <v>405</v>
      </c>
      <c r="D24" s="39" t="s">
        <v>406</v>
      </c>
      <c r="E24" s="37" t="s">
        <v>407</v>
      </c>
      <c r="F24" s="40">
        <v>1</v>
      </c>
      <c r="G24" s="41">
        <v>74400</v>
      </c>
      <c r="H24" s="41">
        <v>74400</v>
      </c>
    </row>
    <row r="25" ht="29.9" customHeight="1" spans="1:8">
      <c r="A25" s="39" t="s">
        <v>46</v>
      </c>
      <c r="B25" s="39" t="s">
        <v>393</v>
      </c>
      <c r="C25" s="39" t="s">
        <v>405</v>
      </c>
      <c r="D25" s="39" t="s">
        <v>408</v>
      </c>
      <c r="E25" s="37" t="s">
        <v>407</v>
      </c>
      <c r="F25" s="40">
        <v>1</v>
      </c>
      <c r="G25" s="41">
        <v>6250</v>
      </c>
      <c r="H25" s="41">
        <v>6250</v>
      </c>
    </row>
    <row r="26" ht="29.9" customHeight="1" spans="1:8">
      <c r="A26" s="39" t="s">
        <v>46</v>
      </c>
      <c r="B26" s="39" t="s">
        <v>393</v>
      </c>
      <c r="C26" s="39" t="s">
        <v>405</v>
      </c>
      <c r="D26" s="39" t="s">
        <v>409</v>
      </c>
      <c r="E26" s="37" t="s">
        <v>334</v>
      </c>
      <c r="F26" s="40">
        <v>1</v>
      </c>
      <c r="G26" s="41">
        <v>1400</v>
      </c>
      <c r="H26" s="41">
        <v>1400</v>
      </c>
    </row>
    <row r="27" ht="29.9" customHeight="1" spans="1:8">
      <c r="A27" s="39" t="s">
        <v>46</v>
      </c>
      <c r="B27" s="39" t="s">
        <v>393</v>
      </c>
      <c r="C27" s="39" t="s">
        <v>405</v>
      </c>
      <c r="D27" s="39" t="s">
        <v>409</v>
      </c>
      <c r="E27" s="37" t="s">
        <v>334</v>
      </c>
      <c r="F27" s="40">
        <v>1</v>
      </c>
      <c r="G27" s="41">
        <v>3000</v>
      </c>
      <c r="H27" s="41">
        <v>3000</v>
      </c>
    </row>
    <row r="28" ht="29.9" customHeight="1" spans="1:8">
      <c r="A28" s="39" t="s">
        <v>46</v>
      </c>
      <c r="B28" s="39" t="s">
        <v>393</v>
      </c>
      <c r="C28" s="39" t="s">
        <v>405</v>
      </c>
      <c r="D28" s="39" t="s">
        <v>410</v>
      </c>
      <c r="E28" s="37" t="s">
        <v>411</v>
      </c>
      <c r="F28" s="40">
        <v>1</v>
      </c>
      <c r="G28" s="41">
        <v>500</v>
      </c>
      <c r="H28" s="41">
        <v>500</v>
      </c>
    </row>
    <row r="29" ht="29.9" customHeight="1" spans="1:8">
      <c r="A29" s="39" t="s">
        <v>46</v>
      </c>
      <c r="B29" s="39" t="s">
        <v>393</v>
      </c>
      <c r="C29" s="39" t="s">
        <v>405</v>
      </c>
      <c r="D29" s="39" t="s">
        <v>410</v>
      </c>
      <c r="E29" s="37" t="s">
        <v>411</v>
      </c>
      <c r="F29" s="40">
        <v>1</v>
      </c>
      <c r="G29" s="41">
        <v>500</v>
      </c>
      <c r="H29" s="41">
        <v>500</v>
      </c>
    </row>
    <row r="30" ht="29.9" customHeight="1" spans="1:8">
      <c r="A30" s="39" t="s">
        <v>46</v>
      </c>
      <c r="B30" s="39" t="s">
        <v>393</v>
      </c>
      <c r="C30" s="39" t="s">
        <v>405</v>
      </c>
      <c r="D30" s="39" t="s">
        <v>412</v>
      </c>
      <c r="E30" s="37" t="s">
        <v>407</v>
      </c>
      <c r="F30" s="40">
        <v>4</v>
      </c>
      <c r="G30" s="41">
        <v>34812.5</v>
      </c>
      <c r="H30" s="41">
        <v>139250</v>
      </c>
    </row>
    <row r="31" ht="29.9" customHeight="1" spans="1:8">
      <c r="A31" s="39" t="s">
        <v>46</v>
      </c>
      <c r="B31" s="39" t="s">
        <v>393</v>
      </c>
      <c r="C31" s="39" t="s">
        <v>405</v>
      </c>
      <c r="D31" s="39" t="s">
        <v>413</v>
      </c>
      <c r="E31" s="37" t="s">
        <v>407</v>
      </c>
      <c r="F31" s="40">
        <v>4</v>
      </c>
      <c r="G31" s="41">
        <v>32625</v>
      </c>
      <c r="H31" s="41">
        <v>130500</v>
      </c>
    </row>
    <row r="32" ht="29.9" customHeight="1" spans="1:8">
      <c r="A32" s="39" t="s">
        <v>46</v>
      </c>
      <c r="B32" s="39" t="s">
        <v>393</v>
      </c>
      <c r="C32" s="39" t="s">
        <v>405</v>
      </c>
      <c r="D32" s="39" t="s">
        <v>414</v>
      </c>
      <c r="E32" s="37" t="s">
        <v>334</v>
      </c>
      <c r="F32" s="40">
        <v>1</v>
      </c>
      <c r="G32" s="41">
        <v>1980</v>
      </c>
      <c r="H32" s="41">
        <v>1980</v>
      </c>
    </row>
    <row r="33" ht="29.9" customHeight="1" spans="1:8">
      <c r="A33" s="39" t="s">
        <v>46</v>
      </c>
      <c r="B33" s="39" t="s">
        <v>393</v>
      </c>
      <c r="C33" s="39" t="s">
        <v>405</v>
      </c>
      <c r="D33" s="39" t="s">
        <v>414</v>
      </c>
      <c r="E33" s="37" t="s">
        <v>334</v>
      </c>
      <c r="F33" s="40">
        <v>1</v>
      </c>
      <c r="G33" s="41">
        <v>5800</v>
      </c>
      <c r="H33" s="41">
        <v>5800</v>
      </c>
    </row>
    <row r="34" ht="29.9" customHeight="1" spans="1:8">
      <c r="A34" s="39" t="s">
        <v>46</v>
      </c>
      <c r="B34" s="39" t="s">
        <v>393</v>
      </c>
      <c r="C34" s="39" t="s">
        <v>405</v>
      </c>
      <c r="D34" s="39" t="s">
        <v>415</v>
      </c>
      <c r="E34" s="37" t="s">
        <v>407</v>
      </c>
      <c r="F34" s="40">
        <v>1</v>
      </c>
      <c r="G34" s="41">
        <v>10720</v>
      </c>
      <c r="H34" s="41">
        <v>10720</v>
      </c>
    </row>
    <row r="35" ht="29.9" customHeight="1" spans="1:8">
      <c r="A35" s="39" t="s">
        <v>46</v>
      </c>
      <c r="B35" s="39" t="s">
        <v>393</v>
      </c>
      <c r="C35" s="39" t="s">
        <v>405</v>
      </c>
      <c r="D35" s="39" t="s">
        <v>415</v>
      </c>
      <c r="E35" s="37" t="s">
        <v>407</v>
      </c>
      <c r="F35" s="40">
        <v>1</v>
      </c>
      <c r="G35" s="41">
        <v>6900</v>
      </c>
      <c r="H35" s="41">
        <v>6900</v>
      </c>
    </row>
    <row r="36" ht="29.9" customHeight="1" spans="1:8">
      <c r="A36" s="39" t="s">
        <v>46</v>
      </c>
      <c r="B36" s="39" t="s">
        <v>393</v>
      </c>
      <c r="C36" s="39" t="s">
        <v>405</v>
      </c>
      <c r="D36" s="39" t="s">
        <v>416</v>
      </c>
      <c r="E36" s="37" t="s">
        <v>407</v>
      </c>
      <c r="F36" s="40">
        <v>1</v>
      </c>
      <c r="G36" s="41">
        <v>22800</v>
      </c>
      <c r="H36" s="41">
        <v>22800</v>
      </c>
    </row>
    <row r="37" ht="29.9" customHeight="1" spans="1:8">
      <c r="A37" s="39" t="s">
        <v>46</v>
      </c>
      <c r="B37" s="39" t="s">
        <v>393</v>
      </c>
      <c r="C37" s="39" t="s">
        <v>405</v>
      </c>
      <c r="D37" s="39" t="s">
        <v>417</v>
      </c>
      <c r="E37" s="37" t="s">
        <v>407</v>
      </c>
      <c r="F37" s="40">
        <v>1</v>
      </c>
      <c r="G37" s="41">
        <v>11450</v>
      </c>
      <c r="H37" s="41">
        <v>11450</v>
      </c>
    </row>
    <row r="38" ht="29.9" customHeight="1" spans="1:8">
      <c r="A38" s="39" t="s">
        <v>46</v>
      </c>
      <c r="B38" s="39" t="s">
        <v>393</v>
      </c>
      <c r="C38" s="39" t="s">
        <v>405</v>
      </c>
      <c r="D38" s="39" t="s">
        <v>418</v>
      </c>
      <c r="E38" s="37" t="s">
        <v>407</v>
      </c>
      <c r="F38" s="40">
        <v>1</v>
      </c>
      <c r="G38" s="41">
        <v>6275</v>
      </c>
      <c r="H38" s="41">
        <v>6275</v>
      </c>
    </row>
    <row r="39" ht="29.9" customHeight="1" spans="1:8">
      <c r="A39" s="39" t="s">
        <v>46</v>
      </c>
      <c r="B39" s="39" t="s">
        <v>393</v>
      </c>
      <c r="C39" s="39" t="s">
        <v>405</v>
      </c>
      <c r="D39" s="39" t="s">
        <v>418</v>
      </c>
      <c r="E39" s="37" t="s">
        <v>407</v>
      </c>
      <c r="F39" s="40">
        <v>1</v>
      </c>
      <c r="G39" s="41">
        <v>6275</v>
      </c>
      <c r="H39" s="41">
        <v>6275</v>
      </c>
    </row>
    <row r="40" ht="29.9" customHeight="1" spans="1:8">
      <c r="A40" s="39" t="s">
        <v>46</v>
      </c>
      <c r="B40" s="39" t="s">
        <v>393</v>
      </c>
      <c r="C40" s="39" t="s">
        <v>405</v>
      </c>
      <c r="D40" s="39" t="s">
        <v>419</v>
      </c>
      <c r="E40" s="37" t="s">
        <v>407</v>
      </c>
      <c r="F40" s="40">
        <v>1</v>
      </c>
      <c r="G40" s="41">
        <v>1580</v>
      </c>
      <c r="H40" s="41">
        <v>1580</v>
      </c>
    </row>
    <row r="41" ht="29.9" customHeight="1" spans="1:8">
      <c r="A41" s="39" t="s">
        <v>46</v>
      </c>
      <c r="B41" s="39" t="s">
        <v>393</v>
      </c>
      <c r="C41" s="39" t="s">
        <v>405</v>
      </c>
      <c r="D41" s="39" t="s">
        <v>419</v>
      </c>
      <c r="E41" s="37" t="s">
        <v>407</v>
      </c>
      <c r="F41" s="40">
        <v>1</v>
      </c>
      <c r="G41" s="41">
        <v>1580</v>
      </c>
      <c r="H41" s="41">
        <v>1580</v>
      </c>
    </row>
    <row r="42" ht="29.9" customHeight="1" spans="1:8">
      <c r="A42" s="39" t="s">
        <v>46</v>
      </c>
      <c r="B42" s="39" t="s">
        <v>393</v>
      </c>
      <c r="C42" s="39" t="s">
        <v>405</v>
      </c>
      <c r="D42" s="39" t="s">
        <v>420</v>
      </c>
      <c r="E42" s="37" t="s">
        <v>407</v>
      </c>
      <c r="F42" s="40">
        <v>1</v>
      </c>
      <c r="G42" s="41">
        <v>44500</v>
      </c>
      <c r="H42" s="41">
        <v>44500</v>
      </c>
    </row>
    <row r="43" ht="29.9" customHeight="1" spans="1:8">
      <c r="A43" s="39" t="s">
        <v>46</v>
      </c>
      <c r="B43" s="39" t="s">
        <v>393</v>
      </c>
      <c r="C43" s="39" t="s">
        <v>405</v>
      </c>
      <c r="D43" s="39" t="s">
        <v>421</v>
      </c>
      <c r="E43" s="37" t="s">
        <v>407</v>
      </c>
      <c r="F43" s="40">
        <v>1</v>
      </c>
      <c r="G43" s="41">
        <v>28450</v>
      </c>
      <c r="H43" s="41">
        <v>28450</v>
      </c>
    </row>
    <row r="44" ht="29.9" customHeight="1" spans="1:8">
      <c r="A44" s="39" t="s">
        <v>46</v>
      </c>
      <c r="B44" s="39" t="s">
        <v>393</v>
      </c>
      <c r="C44" s="39" t="s">
        <v>405</v>
      </c>
      <c r="D44" s="39" t="s">
        <v>422</v>
      </c>
      <c r="E44" s="37" t="s">
        <v>334</v>
      </c>
      <c r="F44" s="40">
        <v>1</v>
      </c>
      <c r="G44" s="41">
        <v>1150</v>
      </c>
      <c r="H44" s="41">
        <v>1150</v>
      </c>
    </row>
    <row r="45" ht="29.9" customHeight="1" spans="1:8">
      <c r="A45" s="39" t="s">
        <v>46</v>
      </c>
      <c r="B45" s="39" t="s">
        <v>393</v>
      </c>
      <c r="C45" s="39" t="s">
        <v>405</v>
      </c>
      <c r="D45" s="39" t="s">
        <v>423</v>
      </c>
      <c r="E45" s="37" t="s">
        <v>334</v>
      </c>
      <c r="F45" s="40">
        <v>1</v>
      </c>
      <c r="G45" s="41">
        <v>407</v>
      </c>
      <c r="H45" s="41">
        <v>407</v>
      </c>
    </row>
    <row r="46" ht="29.9" customHeight="1" spans="1:8">
      <c r="A46" s="39" t="s">
        <v>46</v>
      </c>
      <c r="B46" s="39" t="s">
        <v>393</v>
      </c>
      <c r="C46" s="39" t="s">
        <v>405</v>
      </c>
      <c r="D46" s="39" t="s">
        <v>423</v>
      </c>
      <c r="E46" s="37" t="s">
        <v>407</v>
      </c>
      <c r="F46" s="40">
        <v>1</v>
      </c>
      <c r="G46" s="41">
        <v>407</v>
      </c>
      <c r="H46" s="41">
        <v>407</v>
      </c>
    </row>
    <row r="47" ht="29.9" customHeight="1" spans="1:8">
      <c r="A47" s="39" t="s">
        <v>46</v>
      </c>
      <c r="B47" s="39" t="s">
        <v>393</v>
      </c>
      <c r="C47" s="39" t="s">
        <v>405</v>
      </c>
      <c r="D47" s="39" t="s">
        <v>424</v>
      </c>
      <c r="E47" s="37" t="s">
        <v>407</v>
      </c>
      <c r="F47" s="40">
        <v>1</v>
      </c>
      <c r="G47" s="41">
        <v>6600</v>
      </c>
      <c r="H47" s="41">
        <v>6600</v>
      </c>
    </row>
    <row r="48" ht="29.9" customHeight="1" spans="1:8">
      <c r="A48" s="39" t="s">
        <v>46</v>
      </c>
      <c r="B48" s="39" t="s">
        <v>393</v>
      </c>
      <c r="C48" s="39" t="s">
        <v>405</v>
      </c>
      <c r="D48" s="39" t="s">
        <v>425</v>
      </c>
      <c r="E48" s="37" t="s">
        <v>407</v>
      </c>
      <c r="F48" s="40">
        <v>2</v>
      </c>
      <c r="G48" s="41">
        <v>3900</v>
      </c>
      <c r="H48" s="41">
        <v>7800</v>
      </c>
    </row>
    <row r="49" ht="29.9" customHeight="1" spans="1:8">
      <c r="A49" s="39" t="s">
        <v>46</v>
      </c>
      <c r="B49" s="39" t="s">
        <v>393</v>
      </c>
      <c r="C49" s="39" t="s">
        <v>405</v>
      </c>
      <c r="D49" s="39" t="s">
        <v>426</v>
      </c>
      <c r="E49" s="37" t="s">
        <v>407</v>
      </c>
      <c r="F49" s="40">
        <v>2</v>
      </c>
      <c r="G49" s="41">
        <v>1400</v>
      </c>
      <c r="H49" s="41">
        <v>2800</v>
      </c>
    </row>
    <row r="50" ht="29.9" customHeight="1" spans="1:8">
      <c r="A50" s="39" t="s">
        <v>46</v>
      </c>
      <c r="B50" s="39" t="s">
        <v>393</v>
      </c>
      <c r="C50" s="39" t="s">
        <v>405</v>
      </c>
      <c r="D50" s="39" t="s">
        <v>427</v>
      </c>
      <c r="E50" s="37" t="s">
        <v>411</v>
      </c>
      <c r="F50" s="40">
        <v>1</v>
      </c>
      <c r="G50" s="41">
        <v>1200</v>
      </c>
      <c r="H50" s="41">
        <v>1200</v>
      </c>
    </row>
    <row r="51" ht="29.9" customHeight="1" spans="1:8">
      <c r="A51" s="39" t="s">
        <v>46</v>
      </c>
      <c r="B51" s="39" t="s">
        <v>393</v>
      </c>
      <c r="C51" s="39" t="s">
        <v>405</v>
      </c>
      <c r="D51" s="39" t="s">
        <v>428</v>
      </c>
      <c r="E51" s="37" t="s">
        <v>334</v>
      </c>
      <c r="F51" s="40">
        <v>1</v>
      </c>
      <c r="G51" s="41">
        <v>1690</v>
      </c>
      <c r="H51" s="41">
        <v>1690</v>
      </c>
    </row>
    <row r="52" ht="29.9" customHeight="1" spans="1:8">
      <c r="A52" s="39" t="s">
        <v>46</v>
      </c>
      <c r="B52" s="39" t="s">
        <v>393</v>
      </c>
      <c r="C52" s="39" t="s">
        <v>405</v>
      </c>
      <c r="D52" s="39" t="s">
        <v>428</v>
      </c>
      <c r="E52" s="37" t="s">
        <v>334</v>
      </c>
      <c r="F52" s="40">
        <v>1</v>
      </c>
      <c r="G52" s="41">
        <v>1690</v>
      </c>
      <c r="H52" s="41">
        <v>1690</v>
      </c>
    </row>
    <row r="53" ht="29.9" customHeight="1" spans="1:8">
      <c r="A53" s="39" t="s">
        <v>46</v>
      </c>
      <c r="B53" s="39" t="s">
        <v>393</v>
      </c>
      <c r="C53" s="39" t="s">
        <v>405</v>
      </c>
      <c r="D53" s="39" t="s">
        <v>429</v>
      </c>
      <c r="E53" s="37" t="s">
        <v>407</v>
      </c>
      <c r="F53" s="40">
        <v>1</v>
      </c>
      <c r="G53" s="41">
        <v>12500</v>
      </c>
      <c r="H53" s="41">
        <v>12500</v>
      </c>
    </row>
    <row r="54" ht="29.9" customHeight="1" spans="1:8">
      <c r="A54" s="39" t="s">
        <v>46</v>
      </c>
      <c r="B54" s="39" t="s">
        <v>393</v>
      </c>
      <c r="C54" s="39" t="s">
        <v>405</v>
      </c>
      <c r="D54" s="39" t="s">
        <v>430</v>
      </c>
      <c r="E54" s="37" t="s">
        <v>407</v>
      </c>
      <c r="F54" s="40">
        <v>1</v>
      </c>
      <c r="G54" s="41">
        <v>17050</v>
      </c>
      <c r="H54" s="41">
        <v>17050</v>
      </c>
    </row>
    <row r="55" ht="29.9" customHeight="1" spans="1:8">
      <c r="A55" s="39" t="s">
        <v>46</v>
      </c>
      <c r="B55" s="39" t="s">
        <v>393</v>
      </c>
      <c r="C55" s="39" t="s">
        <v>405</v>
      </c>
      <c r="D55" s="39" t="s">
        <v>431</v>
      </c>
      <c r="E55" s="37" t="s">
        <v>334</v>
      </c>
      <c r="F55" s="40">
        <v>1</v>
      </c>
      <c r="G55" s="41">
        <v>5800</v>
      </c>
      <c r="H55" s="41">
        <v>5800</v>
      </c>
    </row>
    <row r="56" ht="29.9" customHeight="1" spans="1:8">
      <c r="A56" s="39" t="s">
        <v>46</v>
      </c>
      <c r="B56" s="39" t="s">
        <v>393</v>
      </c>
      <c r="C56" s="39" t="s">
        <v>405</v>
      </c>
      <c r="D56" s="39" t="s">
        <v>431</v>
      </c>
      <c r="E56" s="37" t="s">
        <v>334</v>
      </c>
      <c r="F56" s="40">
        <v>1</v>
      </c>
      <c r="G56" s="41">
        <v>3300</v>
      </c>
      <c r="H56" s="41">
        <v>3300</v>
      </c>
    </row>
    <row r="57" ht="20.15" customHeight="1" spans="1:8">
      <c r="A57" s="37" t="s">
        <v>31</v>
      </c>
      <c r="B57" s="37"/>
      <c r="C57" s="37"/>
      <c r="D57" s="37"/>
      <c r="E57" s="37"/>
      <c r="F57" s="40">
        <v>395</v>
      </c>
      <c r="G57" s="41"/>
      <c r="H57" s="41">
        <v>1999274</v>
      </c>
    </row>
  </sheetData>
  <mergeCells count="8">
    <mergeCell ref="A2:H2"/>
    <mergeCell ref="F4:H4"/>
    <mergeCell ref="A57:E57"/>
    <mergeCell ref="A4:A5"/>
    <mergeCell ref="B4:B5"/>
    <mergeCell ref="C4:C5"/>
    <mergeCell ref="D4:D5"/>
    <mergeCell ref="E4:E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2"/>
  <sheetViews>
    <sheetView showZeros="0" workbookViewId="0">
      <selection activeCell="A1" sqref="A1"/>
    </sheetView>
  </sheetViews>
  <sheetFormatPr defaultColWidth="9.14166666666667" defaultRowHeight="14.25" customHeight="1"/>
  <cols>
    <col min="1" max="1" width="16.3166666666667" customWidth="1"/>
    <col min="2" max="2" width="29.0333333333333" customWidth="1"/>
    <col min="3" max="3" width="23.85" customWidth="1"/>
    <col min="4" max="7" width="19.6" customWidth="1"/>
    <col min="8" max="8" width="15.425" customWidth="1"/>
    <col min="9" max="11" width="19.6" customWidth="1"/>
  </cols>
  <sheetData>
    <row r="1" ht="13.5" customHeight="1" spans="4:11">
      <c r="D1" s="1"/>
      <c r="E1" s="1"/>
      <c r="F1" s="1"/>
      <c r="G1" s="1"/>
      <c r="K1" s="2" t="s">
        <v>432</v>
      </c>
    </row>
    <row r="2" ht="27.75" customHeight="1" spans="1:11">
      <c r="A2" s="27" t="s">
        <v>433</v>
      </c>
      <c r="B2" s="27"/>
      <c r="C2" s="27"/>
      <c r="D2" s="27"/>
      <c r="E2" s="27"/>
      <c r="F2" s="27"/>
      <c r="G2" s="27"/>
      <c r="H2" s="27"/>
      <c r="I2" s="27"/>
      <c r="J2" s="27"/>
      <c r="K2" s="27"/>
    </row>
    <row r="3" ht="13.5" customHeight="1" spans="1:11">
      <c r="A3" s="4" t="str">
        <f>"单位名称："&amp;"云南师范大学附属世纪金源学校"</f>
        <v>单位名称：云南师范大学附属世纪金源学校</v>
      </c>
      <c r="B3" s="5"/>
      <c r="C3" s="5"/>
      <c r="D3" s="5"/>
      <c r="E3" s="5"/>
      <c r="F3" s="5"/>
      <c r="G3" s="5"/>
      <c r="H3" s="6"/>
      <c r="I3" s="6"/>
      <c r="J3" s="6"/>
      <c r="K3" s="7" t="s">
        <v>122</v>
      </c>
    </row>
    <row r="4" ht="21.75" customHeight="1" spans="1:11">
      <c r="A4" s="8" t="s">
        <v>195</v>
      </c>
      <c r="B4" s="8" t="s">
        <v>133</v>
      </c>
      <c r="C4" s="8" t="s">
        <v>196</v>
      </c>
      <c r="D4" s="9" t="s">
        <v>134</v>
      </c>
      <c r="E4" s="9" t="s">
        <v>135</v>
      </c>
      <c r="F4" s="9" t="s">
        <v>136</v>
      </c>
      <c r="G4" s="9" t="s">
        <v>137</v>
      </c>
      <c r="H4" s="15" t="s">
        <v>31</v>
      </c>
      <c r="I4" s="10" t="s">
        <v>434</v>
      </c>
      <c r="J4" s="11"/>
      <c r="K4" s="12"/>
    </row>
    <row r="5" ht="21.75" customHeight="1" spans="1:11">
      <c r="A5" s="13"/>
      <c r="B5" s="13"/>
      <c r="C5" s="13"/>
      <c r="D5" s="14"/>
      <c r="E5" s="14"/>
      <c r="F5" s="14"/>
      <c r="G5" s="14"/>
      <c r="H5" s="28"/>
      <c r="I5" s="9" t="s">
        <v>34</v>
      </c>
      <c r="J5" s="9" t="s">
        <v>35</v>
      </c>
      <c r="K5" s="9" t="s">
        <v>36</v>
      </c>
    </row>
    <row r="6" ht="40.5" customHeight="1" spans="1:11">
      <c r="A6" s="16"/>
      <c r="B6" s="16"/>
      <c r="C6" s="16"/>
      <c r="D6" s="17"/>
      <c r="E6" s="17"/>
      <c r="F6" s="17"/>
      <c r="G6" s="17"/>
      <c r="H6" s="18"/>
      <c r="I6" s="17" t="s">
        <v>33</v>
      </c>
      <c r="J6" s="17"/>
      <c r="K6" s="17"/>
    </row>
    <row r="7" ht="15" customHeight="1" spans="1:11">
      <c r="A7" s="19">
        <v>1</v>
      </c>
      <c r="B7" s="19">
        <v>2</v>
      </c>
      <c r="C7" s="19">
        <v>3</v>
      </c>
      <c r="D7" s="19">
        <v>4</v>
      </c>
      <c r="E7" s="19">
        <v>5</v>
      </c>
      <c r="F7" s="19">
        <v>6</v>
      </c>
      <c r="G7" s="19">
        <v>7</v>
      </c>
      <c r="H7" s="19">
        <v>8</v>
      </c>
      <c r="I7" s="19">
        <v>9</v>
      </c>
      <c r="J7" s="33">
        <v>10</v>
      </c>
      <c r="K7" s="33">
        <v>11</v>
      </c>
    </row>
    <row r="8" ht="30.65" customHeight="1" spans="1:11">
      <c r="A8" s="29"/>
      <c r="B8" s="20" t="s">
        <v>435</v>
      </c>
      <c r="C8" s="29"/>
      <c r="D8" s="29"/>
      <c r="E8" s="29"/>
      <c r="F8" s="29"/>
      <c r="G8" s="29"/>
      <c r="H8" s="22">
        <v>120400</v>
      </c>
      <c r="I8" s="22">
        <v>120400</v>
      </c>
      <c r="J8" s="22"/>
      <c r="K8" s="22"/>
    </row>
    <row r="9" ht="30.65" customHeight="1" spans="1:11">
      <c r="A9" s="20" t="s">
        <v>200</v>
      </c>
      <c r="B9" s="20" t="s">
        <v>435</v>
      </c>
      <c r="C9" s="20" t="s">
        <v>46</v>
      </c>
      <c r="D9" s="20" t="s">
        <v>68</v>
      </c>
      <c r="E9" s="20" t="s">
        <v>69</v>
      </c>
      <c r="F9" s="20" t="s">
        <v>211</v>
      </c>
      <c r="G9" s="20" t="s">
        <v>212</v>
      </c>
      <c r="H9" s="22">
        <v>10400</v>
      </c>
      <c r="I9" s="22">
        <v>10400</v>
      </c>
      <c r="J9" s="22"/>
      <c r="K9" s="22"/>
    </row>
    <row r="10" ht="30.65" customHeight="1" spans="1:11">
      <c r="A10" s="20" t="s">
        <v>200</v>
      </c>
      <c r="B10" s="20" t="s">
        <v>435</v>
      </c>
      <c r="C10" s="20" t="s">
        <v>46</v>
      </c>
      <c r="D10" s="20" t="s">
        <v>68</v>
      </c>
      <c r="E10" s="20" t="s">
        <v>69</v>
      </c>
      <c r="F10" s="20" t="s">
        <v>191</v>
      </c>
      <c r="G10" s="20" t="s">
        <v>192</v>
      </c>
      <c r="H10" s="22">
        <v>12000</v>
      </c>
      <c r="I10" s="22">
        <v>12000</v>
      </c>
      <c r="J10" s="22"/>
      <c r="K10" s="22"/>
    </row>
    <row r="11" ht="30.65" customHeight="1" spans="1:11">
      <c r="A11" s="20" t="s">
        <v>200</v>
      </c>
      <c r="B11" s="20" t="s">
        <v>435</v>
      </c>
      <c r="C11" s="20" t="s">
        <v>46</v>
      </c>
      <c r="D11" s="20" t="s">
        <v>68</v>
      </c>
      <c r="E11" s="20" t="s">
        <v>69</v>
      </c>
      <c r="F11" s="20" t="s">
        <v>206</v>
      </c>
      <c r="G11" s="20" t="s">
        <v>207</v>
      </c>
      <c r="H11" s="22">
        <v>98000</v>
      </c>
      <c r="I11" s="22">
        <v>98000</v>
      </c>
      <c r="J11" s="22"/>
      <c r="K11" s="22"/>
    </row>
    <row r="12" ht="18.75" customHeight="1" spans="1:11">
      <c r="A12" s="30" t="s">
        <v>97</v>
      </c>
      <c r="B12" s="31"/>
      <c r="C12" s="31"/>
      <c r="D12" s="31"/>
      <c r="E12" s="31"/>
      <c r="F12" s="31"/>
      <c r="G12" s="32"/>
      <c r="H12" s="22">
        <v>120400</v>
      </c>
      <c r="I12" s="22">
        <v>120400</v>
      </c>
      <c r="J12" s="22"/>
      <c r="K12" s="22"/>
    </row>
  </sheetData>
  <mergeCells count="15">
    <mergeCell ref="A2:K2"/>
    <mergeCell ref="A3:G3"/>
    <mergeCell ref="I4:K4"/>
    <mergeCell ref="A12:G12"/>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2"/>
  <sheetViews>
    <sheetView showZeros="0" workbookViewId="0">
      <selection activeCell="F27" sqref="F27"/>
    </sheetView>
  </sheetViews>
  <sheetFormatPr defaultColWidth="9.14166666666667" defaultRowHeight="14.25" customHeight="1" outlineLevelCol="6"/>
  <cols>
    <col min="1" max="1" width="37.7416666666667" customWidth="1"/>
    <col min="2" max="2" width="28" customWidth="1"/>
    <col min="3" max="3" width="37.6" customWidth="1"/>
    <col min="4" max="4" width="17.0333333333333" customWidth="1"/>
    <col min="5" max="7" width="27.0333333333333" customWidth="1"/>
  </cols>
  <sheetData>
    <row r="1" ht="13.5" customHeight="1" spans="4:7">
      <c r="D1" s="1"/>
      <c r="G1" s="2" t="s">
        <v>436</v>
      </c>
    </row>
    <row r="2" ht="27.75" customHeight="1" spans="1:7">
      <c r="A2" s="3" t="s">
        <v>437</v>
      </c>
      <c r="B2" s="3"/>
      <c r="C2" s="3"/>
      <c r="D2" s="3"/>
      <c r="E2" s="3"/>
      <c r="F2" s="3"/>
      <c r="G2" s="3"/>
    </row>
    <row r="3" ht="13.5" customHeight="1" spans="1:7">
      <c r="A3" s="4" t="str">
        <f>"单位名称："&amp;"云南师范大学附属世纪金源学校"</f>
        <v>单位名称：云南师范大学附属世纪金源学校</v>
      </c>
      <c r="B3" s="5"/>
      <c r="C3" s="5"/>
      <c r="D3" s="5"/>
      <c r="E3" s="6"/>
      <c r="F3" s="6"/>
      <c r="G3" s="7" t="s">
        <v>122</v>
      </c>
    </row>
    <row r="4" ht="21.75" customHeight="1" spans="1:7">
      <c r="A4" s="8" t="s">
        <v>196</v>
      </c>
      <c r="B4" s="8" t="s">
        <v>195</v>
      </c>
      <c r="C4" s="8" t="s">
        <v>133</v>
      </c>
      <c r="D4" s="9" t="s">
        <v>438</v>
      </c>
      <c r="E4" s="10" t="s">
        <v>34</v>
      </c>
      <c r="F4" s="11"/>
      <c r="G4" s="12"/>
    </row>
    <row r="5" ht="21.75" customHeight="1" spans="1:7">
      <c r="A5" s="13"/>
      <c r="B5" s="13"/>
      <c r="C5" s="13"/>
      <c r="D5" s="14"/>
      <c r="E5" s="15" t="s">
        <v>439</v>
      </c>
      <c r="F5" s="9" t="s">
        <v>440</v>
      </c>
      <c r="G5" s="9" t="s">
        <v>441</v>
      </c>
    </row>
    <row r="6" ht="40.5" customHeight="1" spans="1:7">
      <c r="A6" s="16"/>
      <c r="B6" s="16"/>
      <c r="C6" s="16"/>
      <c r="D6" s="17"/>
      <c r="E6" s="18"/>
      <c r="F6" s="17" t="s">
        <v>33</v>
      </c>
      <c r="G6" s="17"/>
    </row>
    <row r="7" ht="15" customHeight="1" spans="1:7">
      <c r="A7" s="19">
        <v>1</v>
      </c>
      <c r="B7" s="19">
        <v>2</v>
      </c>
      <c r="C7" s="19">
        <v>3</v>
      </c>
      <c r="D7" s="19">
        <v>4</v>
      </c>
      <c r="E7" s="19">
        <v>5</v>
      </c>
      <c r="F7" s="19">
        <v>6</v>
      </c>
      <c r="G7" s="19">
        <v>7</v>
      </c>
    </row>
    <row r="8" ht="29.9" customHeight="1" spans="1:7">
      <c r="A8" s="20" t="s">
        <v>46</v>
      </c>
      <c r="B8" s="21"/>
      <c r="C8" s="21"/>
      <c r="D8" s="20"/>
      <c r="E8" s="22">
        <v>7337200</v>
      </c>
      <c r="F8" s="22">
        <v>7337200</v>
      </c>
      <c r="G8" s="22">
        <v>7337200</v>
      </c>
    </row>
    <row r="9" ht="29.9" customHeight="1" spans="1:7">
      <c r="A9" s="20"/>
      <c r="B9" s="20" t="s">
        <v>442</v>
      </c>
      <c r="C9" s="20" t="s">
        <v>213</v>
      </c>
      <c r="D9" s="20" t="s">
        <v>443</v>
      </c>
      <c r="E9" s="22">
        <v>4776900</v>
      </c>
      <c r="F9" s="22">
        <v>4776900</v>
      </c>
      <c r="G9" s="22">
        <v>4776900</v>
      </c>
    </row>
    <row r="10" ht="29.9" customHeight="1" spans="1:7">
      <c r="A10" s="23"/>
      <c r="B10" s="20" t="s">
        <v>444</v>
      </c>
      <c r="C10" s="20" t="s">
        <v>223</v>
      </c>
      <c r="D10" s="20" t="s">
        <v>443</v>
      </c>
      <c r="E10" s="22">
        <v>1337200</v>
      </c>
      <c r="F10" s="22">
        <v>1337200</v>
      </c>
      <c r="G10" s="22">
        <v>1337200</v>
      </c>
    </row>
    <row r="11" ht="29.9" customHeight="1" spans="1:7">
      <c r="A11" s="23"/>
      <c r="B11" s="20" t="s">
        <v>444</v>
      </c>
      <c r="C11" s="20" t="s">
        <v>227</v>
      </c>
      <c r="D11" s="20" t="s">
        <v>443</v>
      </c>
      <c r="E11" s="22">
        <v>1223100</v>
      </c>
      <c r="F11" s="22">
        <v>1223100</v>
      </c>
      <c r="G11" s="22">
        <v>1223100</v>
      </c>
    </row>
    <row r="12" ht="18.75" customHeight="1" spans="1:7">
      <c r="A12" s="24" t="s">
        <v>31</v>
      </c>
      <c r="B12" s="25" t="s">
        <v>445</v>
      </c>
      <c r="C12" s="25"/>
      <c r="D12" s="26"/>
      <c r="E12" s="22">
        <v>7337200</v>
      </c>
      <c r="F12" s="22">
        <v>7337200</v>
      </c>
      <c r="G12" s="22">
        <v>7337200</v>
      </c>
    </row>
  </sheetData>
  <mergeCells count="11">
    <mergeCell ref="A2:G2"/>
    <mergeCell ref="A3:D3"/>
    <mergeCell ref="E4:G4"/>
    <mergeCell ref="A12:D12"/>
    <mergeCell ref="A4:A6"/>
    <mergeCell ref="B4:B6"/>
    <mergeCell ref="C4:C6"/>
    <mergeCell ref="D4:D6"/>
    <mergeCell ref="E5:E6"/>
    <mergeCell ref="F5:F6"/>
    <mergeCell ref="G5:G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9"/>
  <sheetViews>
    <sheetView showZeros="0" topLeftCell="F1" workbookViewId="0">
      <selection activeCell="Q36" sqref="Q36"/>
    </sheetView>
  </sheetViews>
  <sheetFormatPr defaultColWidth="8" defaultRowHeight="14.25" customHeight="1"/>
  <cols>
    <col min="1" max="1" width="21.1416666666667" customWidth="1"/>
    <col min="2" max="2" width="35.2833333333333" customWidth="1"/>
    <col min="3" max="19" width="16.175" customWidth="1"/>
  </cols>
  <sheetData>
    <row r="1" ht="12" customHeight="1" spans="1:18">
      <c r="A1" s="22"/>
      <c r="J1" s="155"/>
      <c r="R1" s="2" t="s">
        <v>27</v>
      </c>
    </row>
    <row r="2" ht="36" customHeight="1" spans="1:19">
      <c r="A2" s="144" t="s">
        <v>28</v>
      </c>
      <c r="B2" s="27"/>
      <c r="C2" s="27"/>
      <c r="D2" s="27"/>
      <c r="E2" s="27"/>
      <c r="F2" s="27"/>
      <c r="G2" s="27"/>
      <c r="H2" s="27"/>
      <c r="I2" s="27"/>
      <c r="J2" s="44"/>
      <c r="K2" s="27"/>
      <c r="L2" s="27"/>
      <c r="M2" s="27"/>
      <c r="N2" s="27"/>
      <c r="O2" s="27"/>
      <c r="P2" s="27"/>
      <c r="Q2" s="27"/>
      <c r="R2" s="27"/>
      <c r="S2" s="27"/>
    </row>
    <row r="3" ht="20.25" customHeight="1" spans="1:19">
      <c r="A3" s="89" t="str">
        <f>"单位名称："&amp;"云南师范大学附属世纪金源学校"</f>
        <v>单位名称：云南师范大学附属世纪金源学校</v>
      </c>
      <c r="B3" s="6"/>
      <c r="C3" s="6"/>
      <c r="D3" s="6"/>
      <c r="E3" s="6"/>
      <c r="F3" s="6"/>
      <c r="G3" s="6"/>
      <c r="H3" s="6"/>
      <c r="I3" s="6"/>
      <c r="J3" s="156"/>
      <c r="K3" s="6"/>
      <c r="L3" s="6"/>
      <c r="M3" s="6"/>
      <c r="N3" s="7"/>
      <c r="O3" s="7"/>
      <c r="P3" s="7"/>
      <c r="Q3" s="7"/>
      <c r="R3" s="7" t="s">
        <v>2</v>
      </c>
      <c r="S3" s="7" t="s">
        <v>2</v>
      </c>
    </row>
    <row r="4" ht="18.75" customHeight="1" spans="1:19">
      <c r="A4" s="145" t="s">
        <v>29</v>
      </c>
      <c r="B4" s="146" t="s">
        <v>30</v>
      </c>
      <c r="C4" s="146" t="s">
        <v>31</v>
      </c>
      <c r="D4" s="147" t="s">
        <v>32</v>
      </c>
      <c r="E4" s="148"/>
      <c r="F4" s="148"/>
      <c r="G4" s="148"/>
      <c r="H4" s="148"/>
      <c r="I4" s="148"/>
      <c r="J4" s="157"/>
      <c r="K4" s="148"/>
      <c r="L4" s="148"/>
      <c r="M4" s="148"/>
      <c r="N4" s="158"/>
      <c r="O4" s="158" t="s">
        <v>20</v>
      </c>
      <c r="P4" s="158"/>
      <c r="Q4" s="158"/>
      <c r="R4" s="158"/>
      <c r="S4" s="158"/>
    </row>
    <row r="5" ht="18" customHeight="1" spans="1:19">
      <c r="A5" s="149"/>
      <c r="B5" s="150"/>
      <c r="C5" s="150"/>
      <c r="D5" s="150" t="s">
        <v>33</v>
      </c>
      <c r="E5" s="150" t="s">
        <v>34</v>
      </c>
      <c r="F5" s="150" t="s">
        <v>35</v>
      </c>
      <c r="G5" s="150" t="s">
        <v>36</v>
      </c>
      <c r="H5" s="150" t="s">
        <v>37</v>
      </c>
      <c r="I5" s="159" t="s">
        <v>38</v>
      </c>
      <c r="J5" s="160"/>
      <c r="K5" s="159" t="s">
        <v>39</v>
      </c>
      <c r="L5" s="159" t="s">
        <v>40</v>
      </c>
      <c r="M5" s="159" t="s">
        <v>41</v>
      </c>
      <c r="N5" s="161" t="s">
        <v>42</v>
      </c>
      <c r="O5" s="162" t="s">
        <v>33</v>
      </c>
      <c r="P5" s="162" t="s">
        <v>34</v>
      </c>
      <c r="Q5" s="162" t="s">
        <v>35</v>
      </c>
      <c r="R5" s="162" t="s">
        <v>36</v>
      </c>
      <c r="S5" s="162" t="s">
        <v>43</v>
      </c>
    </row>
    <row r="6" ht="29.25" customHeight="1" spans="1:19">
      <c r="A6" s="151"/>
      <c r="B6" s="152"/>
      <c r="C6" s="152"/>
      <c r="D6" s="152"/>
      <c r="E6" s="152"/>
      <c r="F6" s="152"/>
      <c r="G6" s="152"/>
      <c r="H6" s="152"/>
      <c r="I6" s="163" t="s">
        <v>33</v>
      </c>
      <c r="J6" s="163" t="s">
        <v>44</v>
      </c>
      <c r="K6" s="163" t="s">
        <v>39</v>
      </c>
      <c r="L6" s="163" t="s">
        <v>40</v>
      </c>
      <c r="M6" s="163" t="s">
        <v>41</v>
      </c>
      <c r="N6" s="163" t="s">
        <v>42</v>
      </c>
      <c r="O6" s="163"/>
      <c r="P6" s="163"/>
      <c r="Q6" s="163"/>
      <c r="R6" s="163"/>
      <c r="S6" s="163"/>
    </row>
    <row r="7" ht="16.5" customHeight="1" spans="1:19">
      <c r="A7" s="127">
        <v>1</v>
      </c>
      <c r="B7" s="19">
        <v>2</v>
      </c>
      <c r="C7" s="19">
        <v>3</v>
      </c>
      <c r="D7" s="19">
        <v>4</v>
      </c>
      <c r="E7" s="127">
        <v>5</v>
      </c>
      <c r="F7" s="19">
        <v>6</v>
      </c>
      <c r="G7" s="19">
        <v>7</v>
      </c>
      <c r="H7" s="127">
        <v>8</v>
      </c>
      <c r="I7" s="19">
        <v>9</v>
      </c>
      <c r="J7" s="33">
        <v>10</v>
      </c>
      <c r="K7" s="33">
        <v>11</v>
      </c>
      <c r="L7" s="164">
        <v>12</v>
      </c>
      <c r="M7" s="33">
        <v>13</v>
      </c>
      <c r="N7" s="33">
        <v>14</v>
      </c>
      <c r="O7" s="33">
        <v>15</v>
      </c>
      <c r="P7" s="33">
        <v>16</v>
      </c>
      <c r="Q7" s="33">
        <v>17</v>
      </c>
      <c r="R7" s="33">
        <v>18</v>
      </c>
      <c r="S7" s="33">
        <v>19</v>
      </c>
    </row>
    <row r="8" ht="31.4" customHeight="1" spans="1:19">
      <c r="A8" s="29" t="s">
        <v>45</v>
      </c>
      <c r="B8" s="29" t="s">
        <v>46</v>
      </c>
      <c r="C8" s="22">
        <v>97677129.61</v>
      </c>
      <c r="D8" s="117">
        <v>86745786.78</v>
      </c>
      <c r="E8" s="88">
        <v>79726306.78</v>
      </c>
      <c r="F8" s="88"/>
      <c r="G8" s="88"/>
      <c r="H8" s="88">
        <v>2005680</v>
      </c>
      <c r="I8" s="88">
        <v>5013800</v>
      </c>
      <c r="J8" s="88"/>
      <c r="K8" s="88"/>
      <c r="L8" s="88"/>
      <c r="M8" s="88"/>
      <c r="N8" s="88">
        <v>5013800</v>
      </c>
      <c r="O8" s="88">
        <v>10931342.83</v>
      </c>
      <c r="P8" s="88">
        <v>10931342.83</v>
      </c>
      <c r="Q8" s="88"/>
      <c r="R8" s="88"/>
      <c r="S8" s="88"/>
    </row>
    <row r="9" ht="16.5" customHeight="1" spans="1:19">
      <c r="A9" s="153" t="s">
        <v>31</v>
      </c>
      <c r="B9" s="154"/>
      <c r="C9" s="117">
        <v>97677129.61</v>
      </c>
      <c r="D9" s="117">
        <v>86745786.78</v>
      </c>
      <c r="E9" s="88">
        <v>79726306.78</v>
      </c>
      <c r="F9" s="88"/>
      <c r="G9" s="88"/>
      <c r="H9" s="88">
        <v>2005680</v>
      </c>
      <c r="I9" s="88">
        <v>5013800</v>
      </c>
      <c r="J9" s="88"/>
      <c r="K9" s="88"/>
      <c r="L9" s="88"/>
      <c r="M9" s="88"/>
      <c r="N9" s="88">
        <v>5013800</v>
      </c>
      <c r="O9" s="88">
        <v>10931342.83</v>
      </c>
      <c r="P9" s="88">
        <v>10931342.83</v>
      </c>
      <c r="Q9" s="88"/>
      <c r="R9" s="88"/>
      <c r="S9" s="88"/>
    </row>
  </sheetData>
  <mergeCells count="20">
    <mergeCell ref="R1:S1"/>
    <mergeCell ref="A2:S2"/>
    <mergeCell ref="A3:D3"/>
    <mergeCell ref="R3:S3"/>
    <mergeCell ref="D4:N4"/>
    <mergeCell ref="O4:S4"/>
    <mergeCell ref="I5:N5"/>
    <mergeCell ref="A4:A6"/>
    <mergeCell ref="B4:B6"/>
    <mergeCell ref="C4:C6"/>
    <mergeCell ref="D5:D6"/>
    <mergeCell ref="E5:E6"/>
    <mergeCell ref="F5:F6"/>
    <mergeCell ref="G5:G6"/>
    <mergeCell ref="H5:H6"/>
    <mergeCell ref="O5:O6"/>
    <mergeCell ref="P5:P6"/>
    <mergeCell ref="Q5:Q6"/>
    <mergeCell ref="R5:R6"/>
    <mergeCell ref="S5:S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26"/>
  <sheetViews>
    <sheetView showZeros="0" topLeftCell="E1" workbookViewId="0">
      <selection activeCell="A1" sqref="A1"/>
    </sheetView>
  </sheetViews>
  <sheetFormatPr defaultColWidth="9.14166666666667" defaultRowHeight="14.25" customHeight="1"/>
  <cols>
    <col min="1" max="1" width="14.2833333333333" customWidth="1"/>
    <col min="2" max="2" width="32.575" customWidth="1"/>
    <col min="3" max="6" width="18.85" customWidth="1"/>
    <col min="7" max="7" width="21.2833333333333" customWidth="1"/>
    <col min="8" max="9" width="18.85" customWidth="1"/>
    <col min="10" max="10" width="17.85" customWidth="1"/>
    <col min="11" max="15" width="18.85" customWidth="1"/>
  </cols>
  <sheetData>
    <row r="1" ht="15.75" customHeight="1" spans="15:15">
      <c r="O1" s="53" t="s">
        <v>47</v>
      </c>
    </row>
    <row r="2" ht="28.5" customHeight="1" spans="1:15">
      <c r="A2" s="27" t="s">
        <v>48</v>
      </c>
      <c r="B2" s="27"/>
      <c r="C2" s="27"/>
      <c r="D2" s="27"/>
      <c r="E2" s="27"/>
      <c r="F2" s="27"/>
      <c r="G2" s="27"/>
      <c r="H2" s="27"/>
      <c r="I2" s="27"/>
      <c r="J2" s="27"/>
      <c r="K2" s="27"/>
      <c r="L2" s="27"/>
      <c r="M2" s="27"/>
      <c r="N2" s="27"/>
      <c r="O2" s="27"/>
    </row>
    <row r="3" ht="15" customHeight="1" spans="1:15">
      <c r="A3" s="142" t="str">
        <f>"单位名称："&amp;"云南师范大学附属世纪金源学校"</f>
        <v>单位名称：云南师范大学附属世纪金源学校</v>
      </c>
      <c r="B3" s="99"/>
      <c r="C3" s="56"/>
      <c r="D3" s="56"/>
      <c r="E3" s="56"/>
      <c r="F3" s="56"/>
      <c r="G3" s="6"/>
      <c r="H3" s="56"/>
      <c r="I3" s="56"/>
      <c r="J3" s="6"/>
      <c r="K3" s="56"/>
      <c r="L3" s="56"/>
      <c r="M3" s="6"/>
      <c r="N3" s="6"/>
      <c r="O3" s="100" t="s">
        <v>2</v>
      </c>
    </row>
    <row r="4" ht="18.75" customHeight="1" spans="1:15">
      <c r="A4" s="9" t="s">
        <v>49</v>
      </c>
      <c r="B4" s="9" t="s">
        <v>50</v>
      </c>
      <c r="C4" s="15" t="s">
        <v>31</v>
      </c>
      <c r="D4" s="60" t="s">
        <v>34</v>
      </c>
      <c r="E4" s="60"/>
      <c r="F4" s="60"/>
      <c r="G4" s="143" t="s">
        <v>35</v>
      </c>
      <c r="H4" s="9" t="s">
        <v>36</v>
      </c>
      <c r="I4" s="9" t="s">
        <v>51</v>
      </c>
      <c r="J4" s="10" t="s">
        <v>52</v>
      </c>
      <c r="K4" s="66" t="s">
        <v>53</v>
      </c>
      <c r="L4" s="66" t="s">
        <v>54</v>
      </c>
      <c r="M4" s="66" t="s">
        <v>55</v>
      </c>
      <c r="N4" s="66" t="s">
        <v>56</v>
      </c>
      <c r="O4" s="83" t="s">
        <v>57</v>
      </c>
    </row>
    <row r="5" ht="30" customHeight="1" spans="1:15">
      <c r="A5" s="18"/>
      <c r="B5" s="18"/>
      <c r="C5" s="18"/>
      <c r="D5" s="60" t="s">
        <v>33</v>
      </c>
      <c r="E5" s="60" t="s">
        <v>58</v>
      </c>
      <c r="F5" s="60" t="s">
        <v>59</v>
      </c>
      <c r="G5" s="18"/>
      <c r="H5" s="18"/>
      <c r="I5" s="18"/>
      <c r="J5" s="60" t="s">
        <v>33</v>
      </c>
      <c r="K5" s="87" t="s">
        <v>53</v>
      </c>
      <c r="L5" s="87" t="s">
        <v>54</v>
      </c>
      <c r="M5" s="87" t="s">
        <v>55</v>
      </c>
      <c r="N5" s="87" t="s">
        <v>56</v>
      </c>
      <c r="O5" s="87" t="s">
        <v>57</v>
      </c>
    </row>
    <row r="6" ht="16.5" customHeight="1" spans="1:15">
      <c r="A6" s="60">
        <v>1</v>
      </c>
      <c r="B6" s="60">
        <v>2</v>
      </c>
      <c r="C6" s="60">
        <v>3</v>
      </c>
      <c r="D6" s="60">
        <v>4</v>
      </c>
      <c r="E6" s="60">
        <v>5</v>
      </c>
      <c r="F6" s="60">
        <v>6</v>
      </c>
      <c r="G6" s="60">
        <v>7</v>
      </c>
      <c r="H6" s="46">
        <v>8</v>
      </c>
      <c r="I6" s="46">
        <v>9</v>
      </c>
      <c r="J6" s="46">
        <v>10</v>
      </c>
      <c r="K6" s="46">
        <v>11</v>
      </c>
      <c r="L6" s="46">
        <v>12</v>
      </c>
      <c r="M6" s="46">
        <v>13</v>
      </c>
      <c r="N6" s="46">
        <v>14</v>
      </c>
      <c r="O6" s="60">
        <v>15</v>
      </c>
    </row>
    <row r="7" ht="20.25" customHeight="1" spans="1:15">
      <c r="A7" s="29" t="s">
        <v>60</v>
      </c>
      <c r="B7" s="29" t="s">
        <v>61</v>
      </c>
      <c r="C7" s="117">
        <v>79952809.31</v>
      </c>
      <c r="D7" s="117">
        <v>72933329.31</v>
      </c>
      <c r="E7" s="117">
        <v>54664786.48</v>
      </c>
      <c r="F7" s="117">
        <v>18268542.83</v>
      </c>
      <c r="G7" s="88"/>
      <c r="H7" s="117"/>
      <c r="I7" s="117">
        <v>2005680</v>
      </c>
      <c r="J7" s="117">
        <v>5013800</v>
      </c>
      <c r="K7" s="117"/>
      <c r="L7" s="117"/>
      <c r="M7" s="88"/>
      <c r="N7" s="117"/>
      <c r="O7" s="117">
        <v>5013800</v>
      </c>
    </row>
    <row r="8" ht="20.25" customHeight="1" spans="1:15">
      <c r="A8" s="125" t="s">
        <v>62</v>
      </c>
      <c r="B8" s="125" t="s">
        <v>63</v>
      </c>
      <c r="C8" s="117">
        <v>79952809.31</v>
      </c>
      <c r="D8" s="117">
        <v>72933329.31</v>
      </c>
      <c r="E8" s="117">
        <v>54664786.48</v>
      </c>
      <c r="F8" s="117">
        <v>18268542.83</v>
      </c>
      <c r="G8" s="88"/>
      <c r="H8" s="117"/>
      <c r="I8" s="117">
        <v>2005680</v>
      </c>
      <c r="J8" s="117">
        <v>5013800</v>
      </c>
      <c r="K8" s="117"/>
      <c r="L8" s="117"/>
      <c r="M8" s="88"/>
      <c r="N8" s="117"/>
      <c r="O8" s="117">
        <v>5013800</v>
      </c>
    </row>
    <row r="9" ht="20.25" customHeight="1" spans="1:15">
      <c r="A9" s="126" t="s">
        <v>64</v>
      </c>
      <c r="B9" s="126" t="s">
        <v>65</v>
      </c>
      <c r="C9" s="117">
        <v>1337200</v>
      </c>
      <c r="D9" s="117">
        <v>1337200</v>
      </c>
      <c r="E9" s="117"/>
      <c r="F9" s="117">
        <v>1337200</v>
      </c>
      <c r="G9" s="88"/>
      <c r="H9" s="117"/>
      <c r="I9" s="117"/>
      <c r="J9" s="117"/>
      <c r="K9" s="117"/>
      <c r="L9" s="117"/>
      <c r="M9" s="88"/>
      <c r="N9" s="117"/>
      <c r="O9" s="117"/>
    </row>
    <row r="10" ht="20.25" customHeight="1" spans="1:15">
      <c r="A10" s="126" t="s">
        <v>66</v>
      </c>
      <c r="B10" s="126" t="s">
        <v>67</v>
      </c>
      <c r="C10" s="117">
        <v>78613459.31</v>
      </c>
      <c r="D10" s="117">
        <v>71593979.31</v>
      </c>
      <c r="E10" s="117">
        <v>54664786.48</v>
      </c>
      <c r="F10" s="117">
        <v>16929192.83</v>
      </c>
      <c r="G10" s="88"/>
      <c r="H10" s="117"/>
      <c r="I10" s="117">
        <v>2005680</v>
      </c>
      <c r="J10" s="117">
        <v>5013800</v>
      </c>
      <c r="K10" s="117"/>
      <c r="L10" s="117"/>
      <c r="M10" s="88"/>
      <c r="N10" s="117"/>
      <c r="O10" s="117">
        <v>5013800</v>
      </c>
    </row>
    <row r="11" ht="20.25" customHeight="1" spans="1:15">
      <c r="A11" s="126" t="s">
        <v>68</v>
      </c>
      <c r="B11" s="126" t="s">
        <v>69</v>
      </c>
      <c r="C11" s="117">
        <v>2150</v>
      </c>
      <c r="D11" s="117">
        <v>2150</v>
      </c>
      <c r="E11" s="117"/>
      <c r="F11" s="117">
        <v>2150</v>
      </c>
      <c r="G11" s="88"/>
      <c r="H11" s="117"/>
      <c r="I11" s="117"/>
      <c r="J11" s="117"/>
      <c r="K11" s="117"/>
      <c r="L11" s="117"/>
      <c r="M11" s="88"/>
      <c r="N11" s="117"/>
      <c r="O11" s="117"/>
    </row>
    <row r="12" ht="20.25" customHeight="1" spans="1:15">
      <c r="A12" s="29" t="s">
        <v>70</v>
      </c>
      <c r="B12" s="29" t="s">
        <v>71</v>
      </c>
      <c r="C12" s="117">
        <v>6756468.67</v>
      </c>
      <c r="D12" s="117">
        <v>6756468.67</v>
      </c>
      <c r="E12" s="117">
        <v>6756468.67</v>
      </c>
      <c r="F12" s="117"/>
      <c r="G12" s="88"/>
      <c r="H12" s="117"/>
      <c r="I12" s="117"/>
      <c r="J12" s="117"/>
      <c r="K12" s="117"/>
      <c r="L12" s="117"/>
      <c r="M12" s="88"/>
      <c r="N12" s="117"/>
      <c r="O12" s="117"/>
    </row>
    <row r="13" ht="20.25" customHeight="1" spans="1:15">
      <c r="A13" s="125" t="s">
        <v>72</v>
      </c>
      <c r="B13" s="125" t="s">
        <v>73</v>
      </c>
      <c r="C13" s="117">
        <v>6441531.2</v>
      </c>
      <c r="D13" s="117">
        <v>6441531.2</v>
      </c>
      <c r="E13" s="117">
        <v>6441531.2</v>
      </c>
      <c r="F13" s="117"/>
      <c r="G13" s="88"/>
      <c r="H13" s="117"/>
      <c r="I13" s="117"/>
      <c r="J13" s="117"/>
      <c r="K13" s="117"/>
      <c r="L13" s="117"/>
      <c r="M13" s="88"/>
      <c r="N13" s="117"/>
      <c r="O13" s="117"/>
    </row>
    <row r="14" ht="20.25" customHeight="1" spans="1:15">
      <c r="A14" s="126" t="s">
        <v>74</v>
      </c>
      <c r="B14" s="126" t="s">
        <v>75</v>
      </c>
      <c r="C14" s="117">
        <v>15660</v>
      </c>
      <c r="D14" s="117">
        <v>15660</v>
      </c>
      <c r="E14" s="117">
        <v>15660</v>
      </c>
      <c r="F14" s="117"/>
      <c r="G14" s="88"/>
      <c r="H14" s="117"/>
      <c r="I14" s="117"/>
      <c r="J14" s="117"/>
      <c r="K14" s="117"/>
      <c r="L14" s="117"/>
      <c r="M14" s="88"/>
      <c r="N14" s="117"/>
      <c r="O14" s="117"/>
    </row>
    <row r="15" ht="20.25" customHeight="1" spans="1:15">
      <c r="A15" s="126" t="s">
        <v>76</v>
      </c>
      <c r="B15" s="126" t="s">
        <v>77</v>
      </c>
      <c r="C15" s="117">
        <v>6425871.2</v>
      </c>
      <c r="D15" s="117">
        <v>6425871.2</v>
      </c>
      <c r="E15" s="117">
        <v>6425871.2</v>
      </c>
      <c r="F15" s="117"/>
      <c r="G15" s="88"/>
      <c r="H15" s="117"/>
      <c r="I15" s="117"/>
      <c r="J15" s="117"/>
      <c r="K15" s="117"/>
      <c r="L15" s="117"/>
      <c r="M15" s="88"/>
      <c r="N15" s="117"/>
      <c r="O15" s="117"/>
    </row>
    <row r="16" ht="20.25" customHeight="1" spans="1:15">
      <c r="A16" s="125" t="s">
        <v>78</v>
      </c>
      <c r="B16" s="125" t="s">
        <v>79</v>
      </c>
      <c r="C16" s="117">
        <v>314937.47</v>
      </c>
      <c r="D16" s="117">
        <v>314937.47</v>
      </c>
      <c r="E16" s="117">
        <v>314937.47</v>
      </c>
      <c r="F16" s="117"/>
      <c r="G16" s="88"/>
      <c r="H16" s="117"/>
      <c r="I16" s="117"/>
      <c r="J16" s="117"/>
      <c r="K16" s="117"/>
      <c r="L16" s="117"/>
      <c r="M16" s="88"/>
      <c r="N16" s="117"/>
      <c r="O16" s="117"/>
    </row>
    <row r="17" ht="20.25" customHeight="1" spans="1:15">
      <c r="A17" s="126" t="s">
        <v>80</v>
      </c>
      <c r="B17" s="126" t="s">
        <v>79</v>
      </c>
      <c r="C17" s="117">
        <v>314937.47</v>
      </c>
      <c r="D17" s="117">
        <v>314937.47</v>
      </c>
      <c r="E17" s="117">
        <v>314937.47</v>
      </c>
      <c r="F17" s="117"/>
      <c r="G17" s="88"/>
      <c r="H17" s="117"/>
      <c r="I17" s="117"/>
      <c r="J17" s="117"/>
      <c r="K17" s="117"/>
      <c r="L17" s="117"/>
      <c r="M17" s="88"/>
      <c r="N17" s="117"/>
      <c r="O17" s="117"/>
    </row>
    <row r="18" ht="20.25" customHeight="1" spans="1:15">
      <c r="A18" s="29" t="s">
        <v>81</v>
      </c>
      <c r="B18" s="29" t="s">
        <v>82</v>
      </c>
      <c r="C18" s="117">
        <v>6526855.67</v>
      </c>
      <c r="D18" s="117">
        <v>6526855.67</v>
      </c>
      <c r="E18" s="117">
        <v>6526855.67</v>
      </c>
      <c r="F18" s="117"/>
      <c r="G18" s="88"/>
      <c r="H18" s="117"/>
      <c r="I18" s="117"/>
      <c r="J18" s="117"/>
      <c r="K18" s="117"/>
      <c r="L18" s="117"/>
      <c r="M18" s="88"/>
      <c r="N18" s="117"/>
      <c r="O18" s="117"/>
    </row>
    <row r="19" ht="20.25" customHeight="1" spans="1:15">
      <c r="A19" s="125" t="s">
        <v>83</v>
      </c>
      <c r="B19" s="125" t="s">
        <v>84</v>
      </c>
      <c r="C19" s="117">
        <v>6526855.67</v>
      </c>
      <c r="D19" s="117">
        <v>6526855.67</v>
      </c>
      <c r="E19" s="117">
        <v>6526855.67</v>
      </c>
      <c r="F19" s="117"/>
      <c r="G19" s="88"/>
      <c r="H19" s="117"/>
      <c r="I19" s="117"/>
      <c r="J19" s="117"/>
      <c r="K19" s="117"/>
      <c r="L19" s="117"/>
      <c r="M19" s="88"/>
      <c r="N19" s="117"/>
      <c r="O19" s="117"/>
    </row>
    <row r="20" ht="20.25" customHeight="1" spans="1:15">
      <c r="A20" s="126" t="s">
        <v>85</v>
      </c>
      <c r="B20" s="126" t="s">
        <v>86</v>
      </c>
      <c r="C20" s="117">
        <v>4337463.06</v>
      </c>
      <c r="D20" s="117">
        <v>4337463.06</v>
      </c>
      <c r="E20" s="117">
        <v>4337463.06</v>
      </c>
      <c r="F20" s="117"/>
      <c r="G20" s="88"/>
      <c r="H20" s="117"/>
      <c r="I20" s="117"/>
      <c r="J20" s="117"/>
      <c r="K20" s="117"/>
      <c r="L20" s="117"/>
      <c r="M20" s="88"/>
      <c r="N20" s="117"/>
      <c r="O20" s="117"/>
    </row>
    <row r="21" ht="20.25" customHeight="1" spans="1:15">
      <c r="A21" s="126" t="s">
        <v>87</v>
      </c>
      <c r="B21" s="126" t="s">
        <v>88</v>
      </c>
      <c r="C21" s="117">
        <v>2046262.61</v>
      </c>
      <c r="D21" s="117">
        <v>2046262.61</v>
      </c>
      <c r="E21" s="117">
        <v>2046262.61</v>
      </c>
      <c r="F21" s="117"/>
      <c r="G21" s="88"/>
      <c r="H21" s="117"/>
      <c r="I21" s="117"/>
      <c r="J21" s="117"/>
      <c r="K21" s="117"/>
      <c r="L21" s="117"/>
      <c r="M21" s="88"/>
      <c r="N21" s="117"/>
      <c r="O21" s="117"/>
    </row>
    <row r="22" ht="20.25" customHeight="1" spans="1:15">
      <c r="A22" s="126" t="s">
        <v>89</v>
      </c>
      <c r="B22" s="126" t="s">
        <v>90</v>
      </c>
      <c r="C22" s="117">
        <v>143130</v>
      </c>
      <c r="D22" s="117">
        <v>143130</v>
      </c>
      <c r="E22" s="117">
        <v>143130</v>
      </c>
      <c r="F22" s="117"/>
      <c r="G22" s="88"/>
      <c r="H22" s="117"/>
      <c r="I22" s="117"/>
      <c r="J22" s="117"/>
      <c r="K22" s="117"/>
      <c r="L22" s="117"/>
      <c r="M22" s="88"/>
      <c r="N22" s="117"/>
      <c r="O22" s="117"/>
    </row>
    <row r="23" ht="20.25" customHeight="1" spans="1:15">
      <c r="A23" s="29" t="s">
        <v>91</v>
      </c>
      <c r="B23" s="29" t="s">
        <v>92</v>
      </c>
      <c r="C23" s="117">
        <v>4440995.96</v>
      </c>
      <c r="D23" s="117">
        <v>4440995.96</v>
      </c>
      <c r="E23" s="117">
        <v>4440995.96</v>
      </c>
      <c r="F23" s="117"/>
      <c r="G23" s="88"/>
      <c r="H23" s="117"/>
      <c r="I23" s="117"/>
      <c r="J23" s="117"/>
      <c r="K23" s="117"/>
      <c r="L23" s="117"/>
      <c r="M23" s="88"/>
      <c r="N23" s="117"/>
      <c r="O23" s="117"/>
    </row>
    <row r="24" ht="20.25" customHeight="1" spans="1:15">
      <c r="A24" s="125" t="s">
        <v>93</v>
      </c>
      <c r="B24" s="125" t="s">
        <v>94</v>
      </c>
      <c r="C24" s="117">
        <v>4440995.96</v>
      </c>
      <c r="D24" s="117">
        <v>4440995.96</v>
      </c>
      <c r="E24" s="117">
        <v>4440995.96</v>
      </c>
      <c r="F24" s="117"/>
      <c r="G24" s="88"/>
      <c r="H24" s="117"/>
      <c r="I24" s="117"/>
      <c r="J24" s="117"/>
      <c r="K24" s="117"/>
      <c r="L24" s="117"/>
      <c r="M24" s="88"/>
      <c r="N24" s="117"/>
      <c r="O24" s="117"/>
    </row>
    <row r="25" ht="20.25" customHeight="1" spans="1:15">
      <c r="A25" s="126" t="s">
        <v>95</v>
      </c>
      <c r="B25" s="126" t="s">
        <v>96</v>
      </c>
      <c r="C25" s="117">
        <v>4440995.96</v>
      </c>
      <c r="D25" s="117">
        <v>4440995.96</v>
      </c>
      <c r="E25" s="117">
        <v>4440995.96</v>
      </c>
      <c r="F25" s="117"/>
      <c r="G25" s="88"/>
      <c r="H25" s="117"/>
      <c r="I25" s="117"/>
      <c r="J25" s="117"/>
      <c r="K25" s="117"/>
      <c r="L25" s="117"/>
      <c r="M25" s="88"/>
      <c r="N25" s="117"/>
      <c r="O25" s="117"/>
    </row>
    <row r="26" ht="17.25" customHeight="1" spans="1:15">
      <c r="A26" s="101" t="s">
        <v>97</v>
      </c>
      <c r="B26" s="102" t="s">
        <v>97</v>
      </c>
      <c r="C26" s="117">
        <v>97677129.61</v>
      </c>
      <c r="D26" s="117">
        <v>90657649.61</v>
      </c>
      <c r="E26" s="117">
        <v>72389106.78</v>
      </c>
      <c r="F26" s="117">
        <v>18268542.83</v>
      </c>
      <c r="G26" s="88"/>
      <c r="H26" s="117"/>
      <c r="I26" s="117">
        <v>2005680</v>
      </c>
      <c r="J26" s="117">
        <v>5013800</v>
      </c>
      <c r="K26" s="117"/>
      <c r="L26" s="117"/>
      <c r="M26" s="88"/>
      <c r="N26" s="117"/>
      <c r="O26" s="117">
        <v>5013800</v>
      </c>
    </row>
  </sheetData>
  <mergeCells count="11">
    <mergeCell ref="A2:O2"/>
    <mergeCell ref="A3:L3"/>
    <mergeCell ref="D4:F4"/>
    <mergeCell ref="J4:O4"/>
    <mergeCell ref="A26:B26"/>
    <mergeCell ref="A4:A5"/>
    <mergeCell ref="B4:B5"/>
    <mergeCell ref="C4:C5"/>
    <mergeCell ref="G4:G5"/>
    <mergeCell ref="H4:H5"/>
    <mergeCell ref="I4:I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16"/>
  <sheetViews>
    <sheetView showZeros="0" workbookViewId="0">
      <selection activeCell="A1" sqref="A1"/>
    </sheetView>
  </sheetViews>
  <sheetFormatPr defaultColWidth="9.14166666666667" defaultRowHeight="14.25" customHeight="1" outlineLevelCol="3"/>
  <cols>
    <col min="1" max="1" width="49.2833333333333" customWidth="1"/>
    <col min="2" max="2" width="43.3166666666667" customWidth="1"/>
    <col min="3" max="3" width="48.575" customWidth="1"/>
    <col min="4" max="4" width="41.175" customWidth="1"/>
  </cols>
  <sheetData>
    <row r="1" customHeight="1" spans="4:4">
      <c r="D1" s="96" t="s">
        <v>98</v>
      </c>
    </row>
    <row r="2" ht="31.5" customHeight="1" spans="1:4">
      <c r="A2" s="43" t="s">
        <v>99</v>
      </c>
      <c r="B2" s="129"/>
      <c r="C2" s="129"/>
      <c r="D2" s="129"/>
    </row>
    <row r="3" ht="17.25" customHeight="1" spans="1:4">
      <c r="A3" s="4" t="str">
        <f>"单位名称："&amp;"云南师范大学附属世纪金源学校"</f>
        <v>单位名称：云南师范大学附属世纪金源学校</v>
      </c>
      <c r="B3" s="130"/>
      <c r="C3" s="130"/>
      <c r="D3" s="97" t="s">
        <v>2</v>
      </c>
    </row>
    <row r="4" ht="24.65" customHeight="1" spans="1:4">
      <c r="A4" s="10" t="s">
        <v>3</v>
      </c>
      <c r="B4" s="12"/>
      <c r="C4" s="10" t="s">
        <v>4</v>
      </c>
      <c r="D4" s="12"/>
    </row>
    <row r="5" ht="15.65" customHeight="1" spans="1:4">
      <c r="A5" s="15" t="s">
        <v>5</v>
      </c>
      <c r="B5" s="131" t="s">
        <v>6</v>
      </c>
      <c r="C5" s="15" t="s">
        <v>100</v>
      </c>
      <c r="D5" s="131" t="s">
        <v>6</v>
      </c>
    </row>
    <row r="6" ht="14.15" customHeight="1" spans="1:4">
      <c r="A6" s="18"/>
      <c r="B6" s="17"/>
      <c r="C6" s="18"/>
      <c r="D6" s="17"/>
    </row>
    <row r="7" ht="29.15" customHeight="1" spans="1:4">
      <c r="A7" s="132" t="s">
        <v>101</v>
      </c>
      <c r="B7" s="133">
        <v>79726306.78</v>
      </c>
      <c r="C7" s="134" t="s">
        <v>102</v>
      </c>
      <c r="D7" s="133">
        <v>90657649.61</v>
      </c>
    </row>
    <row r="8" ht="29.15" customHeight="1" spans="1:4">
      <c r="A8" s="135" t="s">
        <v>103</v>
      </c>
      <c r="B8" s="88">
        <v>79726306.78</v>
      </c>
      <c r="C8" s="23" t="str">
        <f>"（一）"&amp;"教育支出"</f>
        <v>（一）教育支出</v>
      </c>
      <c r="D8" s="88">
        <v>72933329.31</v>
      </c>
    </row>
    <row r="9" ht="29.15" customHeight="1" spans="1:4">
      <c r="A9" s="135" t="s">
        <v>104</v>
      </c>
      <c r="B9" s="88"/>
      <c r="C9" s="23" t="str">
        <f>"（二）"&amp;"社会保障和就业支出"</f>
        <v>（二）社会保障和就业支出</v>
      </c>
      <c r="D9" s="88">
        <v>6756468.67</v>
      </c>
    </row>
    <row r="10" ht="29.15" customHeight="1" spans="1:4">
      <c r="A10" s="135" t="s">
        <v>105</v>
      </c>
      <c r="B10" s="88"/>
      <c r="C10" s="23" t="str">
        <f>"（三）"&amp;"卫生健康支出"</f>
        <v>（三）卫生健康支出</v>
      </c>
      <c r="D10" s="88">
        <v>6526855.67</v>
      </c>
    </row>
    <row r="11" ht="29.15" customHeight="1" spans="1:4">
      <c r="A11" s="136" t="s">
        <v>106</v>
      </c>
      <c r="B11" s="137">
        <v>10931342.83</v>
      </c>
      <c r="C11" s="23" t="str">
        <f>"（四）"&amp;"住房保障支出"</f>
        <v>（四）住房保障支出</v>
      </c>
      <c r="D11" s="88">
        <v>4440995.96</v>
      </c>
    </row>
    <row r="12" ht="29.15" customHeight="1" spans="1:4">
      <c r="A12" s="135" t="s">
        <v>103</v>
      </c>
      <c r="B12" s="117">
        <v>10931342.83</v>
      </c>
      <c r="C12" s="138"/>
      <c r="D12" s="137"/>
    </row>
    <row r="13" ht="29.15" customHeight="1" spans="1:4">
      <c r="A13" s="139" t="s">
        <v>104</v>
      </c>
      <c r="B13" s="117"/>
      <c r="C13" s="138"/>
      <c r="D13" s="137"/>
    </row>
    <row r="14" ht="29.15" customHeight="1" spans="1:4">
      <c r="A14" s="139" t="s">
        <v>105</v>
      </c>
      <c r="B14" s="137"/>
      <c r="C14" s="138"/>
      <c r="D14" s="137"/>
    </row>
    <row r="15" ht="29.15" customHeight="1" spans="1:4">
      <c r="A15" s="140"/>
      <c r="B15" s="137"/>
      <c r="C15" s="141" t="s">
        <v>107</v>
      </c>
      <c r="D15" s="137"/>
    </row>
    <row r="16" ht="29.15" customHeight="1" spans="1:4">
      <c r="A16" s="140" t="s">
        <v>108</v>
      </c>
      <c r="B16" s="137">
        <v>90657649.61</v>
      </c>
      <c r="C16" s="138" t="s">
        <v>26</v>
      </c>
      <c r="D16" s="137">
        <v>90657649.61</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5"/>
  <sheetViews>
    <sheetView showZeros="0" workbookViewId="0">
      <selection activeCell="A1" sqref="A1"/>
    </sheetView>
  </sheetViews>
  <sheetFormatPr defaultColWidth="9.14166666666667" defaultRowHeight="14.25" customHeight="1" outlineLevelCol="6"/>
  <cols>
    <col min="1" max="1" width="20.1416666666667" customWidth="1"/>
    <col min="2" max="2" width="37.3166666666667" customWidth="1"/>
    <col min="3" max="3" width="24.2833333333333" customWidth="1"/>
    <col min="4" max="6" width="25.0333333333333" customWidth="1"/>
    <col min="7" max="7" width="24.2833333333333" customWidth="1"/>
  </cols>
  <sheetData>
    <row r="1" ht="12" customHeight="1" spans="4:7">
      <c r="D1" s="109"/>
      <c r="F1" s="53"/>
      <c r="G1" s="53" t="s">
        <v>109</v>
      </c>
    </row>
    <row r="2" ht="39" customHeight="1" spans="1:7">
      <c r="A2" s="3" t="s">
        <v>110</v>
      </c>
      <c r="B2" s="3"/>
      <c r="C2" s="3"/>
      <c r="D2" s="3"/>
      <c r="E2" s="3"/>
      <c r="F2" s="3"/>
      <c r="G2" s="3"/>
    </row>
    <row r="3" ht="18" customHeight="1" spans="1:7">
      <c r="A3" s="4" t="str">
        <f>"单位名称："&amp;"云南师范大学附属世纪金源学校"</f>
        <v>单位名称：云南师范大学附属世纪金源学校</v>
      </c>
      <c r="F3" s="100"/>
      <c r="G3" s="100" t="s">
        <v>2</v>
      </c>
    </row>
    <row r="4" ht="20.25" customHeight="1" spans="1:7">
      <c r="A4" s="119" t="s">
        <v>111</v>
      </c>
      <c r="B4" s="120"/>
      <c r="C4" s="121" t="s">
        <v>31</v>
      </c>
      <c r="D4" s="11" t="s">
        <v>58</v>
      </c>
      <c r="E4" s="11"/>
      <c r="F4" s="12"/>
      <c r="G4" s="121" t="s">
        <v>59</v>
      </c>
    </row>
    <row r="5" ht="20.25" customHeight="1" spans="1:7">
      <c r="A5" s="122" t="s">
        <v>49</v>
      </c>
      <c r="B5" s="123" t="s">
        <v>50</v>
      </c>
      <c r="C5" s="90"/>
      <c r="D5" s="90" t="s">
        <v>33</v>
      </c>
      <c r="E5" s="90" t="s">
        <v>112</v>
      </c>
      <c r="F5" s="90" t="s">
        <v>113</v>
      </c>
      <c r="G5" s="90"/>
    </row>
    <row r="6" ht="13.5" customHeight="1" spans="1:7">
      <c r="A6" s="124" t="s">
        <v>114</v>
      </c>
      <c r="B6" s="124" t="s">
        <v>115</v>
      </c>
      <c r="C6" s="124" t="s">
        <v>116</v>
      </c>
      <c r="D6" s="60"/>
      <c r="E6" s="124" t="s">
        <v>117</v>
      </c>
      <c r="F6" s="124" t="s">
        <v>118</v>
      </c>
      <c r="G6" s="124" t="s">
        <v>119</v>
      </c>
    </row>
    <row r="7" ht="18" customHeight="1" spans="1:7">
      <c r="A7" s="29" t="s">
        <v>60</v>
      </c>
      <c r="B7" s="29" t="s">
        <v>61</v>
      </c>
      <c r="C7" s="22">
        <v>62001986.48</v>
      </c>
      <c r="D7" s="22">
        <v>54664786.48</v>
      </c>
      <c r="E7" s="22">
        <v>51854987</v>
      </c>
      <c r="F7" s="22">
        <v>2809799.48</v>
      </c>
      <c r="G7" s="22">
        <v>7337200</v>
      </c>
    </row>
    <row r="8" ht="18" customHeight="1" spans="1:7">
      <c r="A8" s="29" t="s">
        <v>62</v>
      </c>
      <c r="B8" s="125" t="s">
        <v>63</v>
      </c>
      <c r="C8" s="22">
        <v>62001986.48</v>
      </c>
      <c r="D8" s="22">
        <v>54664786.48</v>
      </c>
      <c r="E8" s="22">
        <v>51854987</v>
      </c>
      <c r="F8" s="22">
        <v>2809799.48</v>
      </c>
      <c r="G8" s="22">
        <v>7337200</v>
      </c>
    </row>
    <row r="9" ht="18" customHeight="1" spans="1:7">
      <c r="A9" s="29" t="s">
        <v>64</v>
      </c>
      <c r="B9" s="126" t="s">
        <v>65</v>
      </c>
      <c r="C9" s="22">
        <v>1337200</v>
      </c>
      <c r="D9" s="22"/>
      <c r="E9" s="22"/>
      <c r="F9" s="22"/>
      <c r="G9" s="22">
        <v>1337200</v>
      </c>
    </row>
    <row r="10" ht="18" customHeight="1" spans="1:7">
      <c r="A10" s="29" t="s">
        <v>66</v>
      </c>
      <c r="B10" s="126" t="s">
        <v>67</v>
      </c>
      <c r="C10" s="22">
        <v>60664786.48</v>
      </c>
      <c r="D10" s="22">
        <v>54664786.48</v>
      </c>
      <c r="E10" s="22">
        <v>51854987</v>
      </c>
      <c r="F10" s="22">
        <v>2809799.48</v>
      </c>
      <c r="G10" s="22">
        <v>6000000</v>
      </c>
    </row>
    <row r="11" ht="18" customHeight="1" spans="1:7">
      <c r="A11" s="29" t="s">
        <v>70</v>
      </c>
      <c r="B11" s="29" t="s">
        <v>71</v>
      </c>
      <c r="C11" s="22">
        <v>6756468.67</v>
      </c>
      <c r="D11" s="22">
        <v>6756468.67</v>
      </c>
      <c r="E11" s="22">
        <v>6740808.67</v>
      </c>
      <c r="F11" s="22">
        <v>15660</v>
      </c>
      <c r="G11" s="22"/>
    </row>
    <row r="12" ht="18" customHeight="1" spans="1:7">
      <c r="A12" s="29" t="s">
        <v>72</v>
      </c>
      <c r="B12" s="125" t="s">
        <v>73</v>
      </c>
      <c r="C12" s="22">
        <v>6441531.2</v>
      </c>
      <c r="D12" s="22">
        <v>6441531.2</v>
      </c>
      <c r="E12" s="22">
        <v>6425871.2</v>
      </c>
      <c r="F12" s="22">
        <v>15660</v>
      </c>
      <c r="G12" s="22"/>
    </row>
    <row r="13" ht="18" customHeight="1" spans="1:7">
      <c r="A13" s="29" t="s">
        <v>74</v>
      </c>
      <c r="B13" s="126" t="s">
        <v>75</v>
      </c>
      <c r="C13" s="22">
        <v>15660</v>
      </c>
      <c r="D13" s="22">
        <v>15660</v>
      </c>
      <c r="E13" s="22"/>
      <c r="F13" s="22">
        <v>15660</v>
      </c>
      <c r="G13" s="22"/>
    </row>
    <row r="14" ht="18" customHeight="1" spans="1:7">
      <c r="A14" s="29" t="s">
        <v>76</v>
      </c>
      <c r="B14" s="126" t="s">
        <v>77</v>
      </c>
      <c r="C14" s="22">
        <v>6425871.2</v>
      </c>
      <c r="D14" s="22">
        <v>6425871.2</v>
      </c>
      <c r="E14" s="22">
        <v>6425871.2</v>
      </c>
      <c r="F14" s="22"/>
      <c r="G14" s="22"/>
    </row>
    <row r="15" ht="18" customHeight="1" spans="1:7">
      <c r="A15" s="29" t="s">
        <v>78</v>
      </c>
      <c r="B15" s="125" t="s">
        <v>79</v>
      </c>
      <c r="C15" s="22">
        <v>314937.47</v>
      </c>
      <c r="D15" s="22">
        <v>314937.47</v>
      </c>
      <c r="E15" s="22">
        <v>314937.47</v>
      </c>
      <c r="F15" s="22"/>
      <c r="G15" s="22"/>
    </row>
    <row r="16" ht="18" customHeight="1" spans="1:7">
      <c r="A16" s="29" t="s">
        <v>80</v>
      </c>
      <c r="B16" s="126" t="s">
        <v>79</v>
      </c>
      <c r="C16" s="22">
        <v>314937.47</v>
      </c>
      <c r="D16" s="22">
        <v>314937.47</v>
      </c>
      <c r="E16" s="22">
        <v>314937.47</v>
      </c>
      <c r="F16" s="22"/>
      <c r="G16" s="22"/>
    </row>
    <row r="17" ht="18" customHeight="1" spans="1:7">
      <c r="A17" s="29" t="s">
        <v>81</v>
      </c>
      <c r="B17" s="29" t="s">
        <v>82</v>
      </c>
      <c r="C17" s="22">
        <v>6526855.67</v>
      </c>
      <c r="D17" s="22">
        <v>6526855.67</v>
      </c>
      <c r="E17" s="22">
        <v>6526855.67</v>
      </c>
      <c r="F17" s="22"/>
      <c r="G17" s="22"/>
    </row>
    <row r="18" ht="18" customHeight="1" spans="1:7">
      <c r="A18" s="29" t="s">
        <v>83</v>
      </c>
      <c r="B18" s="125" t="s">
        <v>84</v>
      </c>
      <c r="C18" s="22">
        <v>6526855.67</v>
      </c>
      <c r="D18" s="22">
        <v>6526855.67</v>
      </c>
      <c r="E18" s="22">
        <v>6526855.67</v>
      </c>
      <c r="F18" s="22"/>
      <c r="G18" s="22"/>
    </row>
    <row r="19" ht="18" customHeight="1" spans="1:7">
      <c r="A19" s="29" t="s">
        <v>85</v>
      </c>
      <c r="B19" s="126" t="s">
        <v>86</v>
      </c>
      <c r="C19" s="22">
        <v>4337463.06</v>
      </c>
      <c r="D19" s="22">
        <v>4337463.06</v>
      </c>
      <c r="E19" s="22">
        <v>4337463.06</v>
      </c>
      <c r="F19" s="22"/>
      <c r="G19" s="22"/>
    </row>
    <row r="20" ht="18" customHeight="1" spans="1:7">
      <c r="A20" s="29" t="s">
        <v>87</v>
      </c>
      <c r="B20" s="126" t="s">
        <v>88</v>
      </c>
      <c r="C20" s="22">
        <v>2046262.61</v>
      </c>
      <c r="D20" s="22">
        <v>2046262.61</v>
      </c>
      <c r="E20" s="22">
        <v>2046262.61</v>
      </c>
      <c r="F20" s="22"/>
      <c r="G20" s="22"/>
    </row>
    <row r="21" ht="18" customHeight="1" spans="1:7">
      <c r="A21" s="29" t="s">
        <v>89</v>
      </c>
      <c r="B21" s="126" t="s">
        <v>90</v>
      </c>
      <c r="C21" s="22">
        <v>143130</v>
      </c>
      <c r="D21" s="22">
        <v>143130</v>
      </c>
      <c r="E21" s="22">
        <v>143130</v>
      </c>
      <c r="F21" s="22"/>
      <c r="G21" s="22"/>
    </row>
    <row r="22" ht="18" customHeight="1" spans="1:7">
      <c r="A22" s="29" t="s">
        <v>91</v>
      </c>
      <c r="B22" s="29" t="s">
        <v>92</v>
      </c>
      <c r="C22" s="22">
        <v>4440995.96</v>
      </c>
      <c r="D22" s="22">
        <v>4440995.96</v>
      </c>
      <c r="E22" s="22">
        <v>4440995.96</v>
      </c>
      <c r="F22" s="22"/>
      <c r="G22" s="22"/>
    </row>
    <row r="23" ht="18" customHeight="1" spans="1:7">
      <c r="A23" s="29" t="s">
        <v>93</v>
      </c>
      <c r="B23" s="125" t="s">
        <v>94</v>
      </c>
      <c r="C23" s="22">
        <v>4440995.96</v>
      </c>
      <c r="D23" s="22">
        <v>4440995.96</v>
      </c>
      <c r="E23" s="22">
        <v>4440995.96</v>
      </c>
      <c r="F23" s="22"/>
      <c r="G23" s="22"/>
    </row>
    <row r="24" ht="18" customHeight="1" spans="1:7">
      <c r="A24" s="29" t="s">
        <v>95</v>
      </c>
      <c r="B24" s="126" t="s">
        <v>96</v>
      </c>
      <c r="C24" s="22">
        <v>4440995.96</v>
      </c>
      <c r="D24" s="22">
        <v>4440995.96</v>
      </c>
      <c r="E24" s="22">
        <v>4440995.96</v>
      </c>
      <c r="F24" s="22"/>
      <c r="G24" s="22"/>
    </row>
    <row r="25" ht="18" customHeight="1" spans="1:7">
      <c r="A25" s="127" t="s">
        <v>97</v>
      </c>
      <c r="B25" s="128" t="s">
        <v>97</v>
      </c>
      <c r="C25" s="22">
        <v>79726306.78</v>
      </c>
      <c r="D25" s="22">
        <v>72389106.78</v>
      </c>
      <c r="E25" s="22">
        <v>69563647.3</v>
      </c>
      <c r="F25" s="22">
        <v>2825459.48</v>
      </c>
      <c r="G25" s="22">
        <v>7337200</v>
      </c>
    </row>
  </sheetData>
  <mergeCells count="7">
    <mergeCell ref="A2:G2"/>
    <mergeCell ref="A3:E3"/>
    <mergeCell ref="A4:B4"/>
    <mergeCell ref="D4:F4"/>
    <mergeCell ref="A25:B25"/>
    <mergeCell ref="C4:C5"/>
    <mergeCell ref="G4:G5"/>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7"/>
  <sheetViews>
    <sheetView showZeros="0" workbookViewId="0">
      <selection activeCell="A1" sqref="A1"/>
    </sheetView>
  </sheetViews>
  <sheetFormatPr defaultColWidth="9.14166666666667" defaultRowHeight="14.25" customHeight="1" outlineLevelRow="6" outlineLevelCol="5"/>
  <cols>
    <col min="1" max="1" width="27.425" customWidth="1"/>
    <col min="2" max="6" width="31.175" customWidth="1"/>
  </cols>
  <sheetData>
    <row r="1" ht="12" customHeight="1" spans="1:6">
      <c r="A1" s="113"/>
      <c r="B1" s="113"/>
      <c r="C1" s="58"/>
      <c r="F1" s="57" t="s">
        <v>120</v>
      </c>
    </row>
    <row r="2" ht="25.5" customHeight="1" spans="1:6">
      <c r="A2" s="114" t="s">
        <v>121</v>
      </c>
      <c r="B2" s="114"/>
      <c r="C2" s="114"/>
      <c r="D2" s="114"/>
      <c r="E2" s="114"/>
      <c r="F2" s="114"/>
    </row>
    <row r="3" ht="15.75" customHeight="1" spans="1:6">
      <c r="A3" s="4" t="str">
        <f>"单位名称："&amp;"云南师范大学附属世纪金源学校"</f>
        <v>单位名称：云南师范大学附属世纪金源学校</v>
      </c>
      <c r="B3" s="113"/>
      <c r="C3" s="58"/>
      <c r="F3" s="57" t="s">
        <v>122</v>
      </c>
    </row>
    <row r="4" ht="19.5" customHeight="1" spans="1:6">
      <c r="A4" s="9" t="s">
        <v>123</v>
      </c>
      <c r="B4" s="15" t="s">
        <v>124</v>
      </c>
      <c r="C4" s="10" t="s">
        <v>125</v>
      </c>
      <c r="D4" s="11"/>
      <c r="E4" s="12"/>
      <c r="F4" s="15" t="s">
        <v>126</v>
      </c>
    </row>
    <row r="5" ht="19.5" customHeight="1" spans="1:6">
      <c r="A5" s="17"/>
      <c r="B5" s="18"/>
      <c r="C5" s="60" t="s">
        <v>33</v>
      </c>
      <c r="D5" s="60" t="s">
        <v>127</v>
      </c>
      <c r="E5" s="60" t="s">
        <v>128</v>
      </c>
      <c r="F5" s="18"/>
    </row>
    <row r="6" ht="18.75" customHeight="1" spans="1:6">
      <c r="A6" s="115">
        <v>1</v>
      </c>
      <c r="B6" s="115">
        <v>2</v>
      </c>
      <c r="C6" s="116">
        <v>3</v>
      </c>
      <c r="D6" s="115">
        <v>4</v>
      </c>
      <c r="E6" s="115">
        <v>5</v>
      </c>
      <c r="F6" s="115">
        <v>6</v>
      </c>
    </row>
    <row r="7" ht="18.75" customHeight="1" spans="1:6">
      <c r="A7" s="117">
        <v>42629</v>
      </c>
      <c r="B7" s="117"/>
      <c r="C7" s="118">
        <v>42629</v>
      </c>
      <c r="D7" s="117"/>
      <c r="E7" s="117">
        <v>42629</v>
      </c>
      <c r="F7" s="117"/>
    </row>
  </sheetData>
  <mergeCells count="6">
    <mergeCell ref="A2:F2"/>
    <mergeCell ref="A3:D3"/>
    <mergeCell ref="C4:E4"/>
    <mergeCell ref="A4:A5"/>
    <mergeCell ref="B4:B5"/>
    <mergeCell ref="F4:F5"/>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30"/>
  <sheetViews>
    <sheetView showZeros="0" topLeftCell="I19" workbookViewId="0">
      <selection activeCell="A1" sqref="A1"/>
    </sheetView>
  </sheetViews>
  <sheetFormatPr defaultColWidth="9.14166666666667" defaultRowHeight="14.25" customHeight="1"/>
  <cols>
    <col min="1" max="1" width="28.7" customWidth="1"/>
    <col min="2" max="3" width="23.85" customWidth="1"/>
    <col min="4" max="4" width="14.6" customWidth="1"/>
    <col min="5" max="5" width="18.45" customWidth="1"/>
    <col min="6" max="6" width="14.7416666666667" customWidth="1"/>
    <col min="7" max="7" width="18.8833333333333" customWidth="1"/>
    <col min="8" max="13" width="15.3166666666667" customWidth="1"/>
    <col min="14" max="16" width="14.7416666666667" customWidth="1"/>
    <col min="17" max="17" width="14.8833333333333" customWidth="1"/>
    <col min="18" max="23" width="15.0333333333333" customWidth="1"/>
  </cols>
  <sheetData>
    <row r="1" ht="13.5" customHeight="1" spans="4:23">
      <c r="D1" s="1"/>
      <c r="E1" s="1"/>
      <c r="F1" s="1"/>
      <c r="G1" s="1"/>
      <c r="U1" s="109"/>
      <c r="W1" s="53" t="s">
        <v>129</v>
      </c>
    </row>
    <row r="2" ht="27.75" customHeight="1" spans="1:23">
      <c r="A2" s="27" t="s">
        <v>130</v>
      </c>
      <c r="B2" s="27"/>
      <c r="C2" s="27"/>
      <c r="D2" s="27"/>
      <c r="E2" s="27"/>
      <c r="F2" s="27"/>
      <c r="G2" s="27"/>
      <c r="H2" s="27"/>
      <c r="I2" s="27"/>
      <c r="J2" s="27"/>
      <c r="K2" s="27"/>
      <c r="L2" s="27"/>
      <c r="M2" s="27"/>
      <c r="N2" s="27"/>
      <c r="O2" s="27"/>
      <c r="P2" s="27"/>
      <c r="Q2" s="27"/>
      <c r="R2" s="27"/>
      <c r="S2" s="27"/>
      <c r="T2" s="27"/>
      <c r="U2" s="27"/>
      <c r="V2" s="27"/>
      <c r="W2" s="27"/>
    </row>
    <row r="3" ht="13.5" customHeight="1" spans="1:23">
      <c r="A3" s="4" t="str">
        <f>"单位名称："&amp;"云南师范大学附属世纪金源学校"</f>
        <v>单位名称：云南师范大学附属世纪金源学校</v>
      </c>
      <c r="B3" s="5"/>
      <c r="C3" s="5"/>
      <c r="D3" s="5"/>
      <c r="E3" s="5"/>
      <c r="F3" s="5"/>
      <c r="G3" s="5"/>
      <c r="H3" s="6"/>
      <c r="I3" s="6"/>
      <c r="J3" s="6"/>
      <c r="K3" s="6"/>
      <c r="L3" s="6"/>
      <c r="M3" s="6"/>
      <c r="N3" s="6"/>
      <c r="O3" s="6"/>
      <c r="P3" s="6"/>
      <c r="Q3" s="6"/>
      <c r="U3" s="109"/>
      <c r="W3" s="100" t="s">
        <v>122</v>
      </c>
    </row>
    <row r="4" ht="21.75" customHeight="1" spans="1:23">
      <c r="A4" s="8" t="s">
        <v>131</v>
      </c>
      <c r="B4" s="8" t="s">
        <v>132</v>
      </c>
      <c r="C4" s="8" t="s">
        <v>133</v>
      </c>
      <c r="D4" s="9" t="s">
        <v>134</v>
      </c>
      <c r="E4" s="9" t="s">
        <v>135</v>
      </c>
      <c r="F4" s="9" t="s">
        <v>136</v>
      </c>
      <c r="G4" s="9" t="s">
        <v>137</v>
      </c>
      <c r="H4" s="60" t="s">
        <v>138</v>
      </c>
      <c r="I4" s="60"/>
      <c r="J4" s="60"/>
      <c r="K4" s="60"/>
      <c r="L4" s="106"/>
      <c r="M4" s="106"/>
      <c r="N4" s="106"/>
      <c r="O4" s="106"/>
      <c r="P4" s="106"/>
      <c r="Q4" s="45"/>
      <c r="R4" s="60"/>
      <c r="S4" s="60"/>
      <c r="T4" s="60"/>
      <c r="U4" s="60"/>
      <c r="V4" s="60"/>
      <c r="W4" s="60"/>
    </row>
    <row r="5" ht="21.75" customHeight="1" spans="1:23">
      <c r="A5" s="13"/>
      <c r="B5" s="13"/>
      <c r="C5" s="13"/>
      <c r="D5" s="14"/>
      <c r="E5" s="14"/>
      <c r="F5" s="14"/>
      <c r="G5" s="14"/>
      <c r="H5" s="60" t="s">
        <v>31</v>
      </c>
      <c r="I5" s="45" t="s">
        <v>34</v>
      </c>
      <c r="J5" s="45"/>
      <c r="K5" s="45"/>
      <c r="L5" s="106"/>
      <c r="M5" s="106"/>
      <c r="N5" s="106" t="s">
        <v>139</v>
      </c>
      <c r="O5" s="106"/>
      <c r="P5" s="106"/>
      <c r="Q5" s="45" t="s">
        <v>37</v>
      </c>
      <c r="R5" s="60" t="s">
        <v>52</v>
      </c>
      <c r="S5" s="45"/>
      <c r="T5" s="45"/>
      <c r="U5" s="45"/>
      <c r="V5" s="45"/>
      <c r="W5" s="45"/>
    </row>
    <row r="6" ht="15" customHeight="1" spans="1:23">
      <c r="A6" s="16"/>
      <c r="B6" s="16"/>
      <c r="C6" s="16"/>
      <c r="D6" s="17"/>
      <c r="E6" s="17"/>
      <c r="F6" s="17"/>
      <c r="G6" s="17"/>
      <c r="H6" s="60"/>
      <c r="I6" s="45" t="s">
        <v>140</v>
      </c>
      <c r="J6" s="45" t="s">
        <v>141</v>
      </c>
      <c r="K6" s="45" t="s">
        <v>142</v>
      </c>
      <c r="L6" s="112" t="s">
        <v>143</v>
      </c>
      <c r="M6" s="112" t="s">
        <v>144</v>
      </c>
      <c r="N6" s="112" t="s">
        <v>34</v>
      </c>
      <c r="O6" s="112" t="s">
        <v>35</v>
      </c>
      <c r="P6" s="112" t="s">
        <v>36</v>
      </c>
      <c r="Q6" s="45"/>
      <c r="R6" s="45" t="s">
        <v>33</v>
      </c>
      <c r="S6" s="45" t="s">
        <v>44</v>
      </c>
      <c r="T6" s="45" t="s">
        <v>145</v>
      </c>
      <c r="U6" s="45" t="s">
        <v>40</v>
      </c>
      <c r="V6" s="45" t="s">
        <v>41</v>
      </c>
      <c r="W6" s="45" t="s">
        <v>42</v>
      </c>
    </row>
    <row r="7" ht="27.75" customHeight="1" spans="1:23">
      <c r="A7" s="16"/>
      <c r="B7" s="16"/>
      <c r="C7" s="16"/>
      <c r="D7" s="17"/>
      <c r="E7" s="17"/>
      <c r="F7" s="17"/>
      <c r="G7" s="17"/>
      <c r="H7" s="60"/>
      <c r="I7" s="45"/>
      <c r="J7" s="45"/>
      <c r="K7" s="45"/>
      <c r="L7" s="112"/>
      <c r="M7" s="112"/>
      <c r="N7" s="112"/>
      <c r="O7" s="112"/>
      <c r="P7" s="112"/>
      <c r="Q7" s="45"/>
      <c r="R7" s="45"/>
      <c r="S7" s="45"/>
      <c r="T7" s="45"/>
      <c r="U7" s="45"/>
      <c r="V7" s="45"/>
      <c r="W7" s="45"/>
    </row>
    <row r="8" ht="15" customHeight="1" spans="1:23">
      <c r="A8" s="110">
        <v>1</v>
      </c>
      <c r="B8" s="110">
        <v>2</v>
      </c>
      <c r="C8" s="110">
        <v>3</v>
      </c>
      <c r="D8" s="110">
        <v>4</v>
      </c>
      <c r="E8" s="110">
        <v>5</v>
      </c>
      <c r="F8" s="110">
        <v>6</v>
      </c>
      <c r="G8" s="110">
        <v>7</v>
      </c>
      <c r="H8" s="110">
        <v>8</v>
      </c>
      <c r="I8" s="110">
        <v>9</v>
      </c>
      <c r="J8" s="110">
        <v>10</v>
      </c>
      <c r="K8" s="110">
        <v>11</v>
      </c>
      <c r="L8" s="110">
        <v>12</v>
      </c>
      <c r="M8" s="110">
        <v>13</v>
      </c>
      <c r="N8" s="110">
        <v>14</v>
      </c>
      <c r="O8" s="110">
        <v>15</v>
      </c>
      <c r="P8" s="110">
        <v>16</v>
      </c>
      <c r="Q8" s="110">
        <v>17</v>
      </c>
      <c r="R8" s="110">
        <v>18</v>
      </c>
      <c r="S8" s="110">
        <v>19</v>
      </c>
      <c r="T8" s="110">
        <v>20</v>
      </c>
      <c r="U8" s="110">
        <v>21</v>
      </c>
      <c r="V8" s="110">
        <v>22</v>
      </c>
      <c r="W8" s="110">
        <v>23</v>
      </c>
    </row>
    <row r="9" ht="18.75" customHeight="1" spans="1:23">
      <c r="A9" s="23" t="s">
        <v>46</v>
      </c>
      <c r="B9" s="105"/>
      <c r="C9" s="23"/>
      <c r="D9" s="23"/>
      <c r="E9" s="23"/>
      <c r="F9" s="23"/>
      <c r="G9" s="23"/>
      <c r="H9" s="22">
        <v>79408586.78</v>
      </c>
      <c r="I9" s="22">
        <v>72389106.78</v>
      </c>
      <c r="J9" s="22">
        <v>18193966.96</v>
      </c>
      <c r="K9" s="22"/>
      <c r="L9" s="22">
        <v>54195139.82</v>
      </c>
      <c r="M9" s="22"/>
      <c r="N9" s="22"/>
      <c r="O9" s="22"/>
      <c r="P9" s="22"/>
      <c r="Q9" s="22">
        <v>2005680</v>
      </c>
      <c r="R9" s="22">
        <v>5013800</v>
      </c>
      <c r="S9" s="22"/>
      <c r="T9" s="22"/>
      <c r="U9" s="22"/>
      <c r="V9" s="22"/>
      <c r="W9" s="22">
        <v>5013800</v>
      </c>
    </row>
    <row r="10" ht="31.4" customHeight="1" spans="1:23">
      <c r="A10" s="111" t="s">
        <v>46</v>
      </c>
      <c r="B10" s="105" t="s">
        <v>146</v>
      </c>
      <c r="C10" s="23" t="s">
        <v>147</v>
      </c>
      <c r="D10" s="23" t="s">
        <v>66</v>
      </c>
      <c r="E10" s="23" t="s">
        <v>67</v>
      </c>
      <c r="F10" s="23" t="s">
        <v>148</v>
      </c>
      <c r="G10" s="23" t="s">
        <v>149</v>
      </c>
      <c r="H10" s="22">
        <v>17721924</v>
      </c>
      <c r="I10" s="22">
        <v>17721924</v>
      </c>
      <c r="J10" s="22">
        <v>4430481</v>
      </c>
      <c r="K10" s="22"/>
      <c r="L10" s="22">
        <v>13291443</v>
      </c>
      <c r="M10" s="22"/>
      <c r="N10" s="22"/>
      <c r="O10" s="22"/>
      <c r="P10" s="22"/>
      <c r="Q10" s="22"/>
      <c r="R10" s="22"/>
      <c r="S10" s="22"/>
      <c r="T10" s="22"/>
      <c r="U10" s="22"/>
      <c r="V10" s="22"/>
      <c r="W10" s="22"/>
    </row>
    <row r="11" ht="31.4" customHeight="1" spans="1:23">
      <c r="A11" s="111" t="s">
        <v>46</v>
      </c>
      <c r="B11" s="105" t="s">
        <v>146</v>
      </c>
      <c r="C11" s="23" t="s">
        <v>147</v>
      </c>
      <c r="D11" s="23" t="s">
        <v>66</v>
      </c>
      <c r="E11" s="23" t="s">
        <v>67</v>
      </c>
      <c r="F11" s="23" t="s">
        <v>150</v>
      </c>
      <c r="G11" s="23" t="s">
        <v>151</v>
      </c>
      <c r="H11" s="22">
        <v>129412</v>
      </c>
      <c r="I11" s="22">
        <v>29412</v>
      </c>
      <c r="J11" s="22">
        <v>7353</v>
      </c>
      <c r="K11" s="22"/>
      <c r="L11" s="22">
        <v>22059</v>
      </c>
      <c r="M11" s="22"/>
      <c r="N11" s="22"/>
      <c r="O11" s="22"/>
      <c r="P11" s="22"/>
      <c r="Q11" s="22"/>
      <c r="R11" s="22">
        <v>100000</v>
      </c>
      <c r="S11" s="22"/>
      <c r="T11" s="22"/>
      <c r="U11" s="22"/>
      <c r="V11" s="22"/>
      <c r="W11" s="22">
        <v>100000</v>
      </c>
    </row>
    <row r="12" ht="31.4" customHeight="1" spans="1:23">
      <c r="A12" s="111" t="s">
        <v>46</v>
      </c>
      <c r="B12" s="105" t="s">
        <v>146</v>
      </c>
      <c r="C12" s="23" t="s">
        <v>147</v>
      </c>
      <c r="D12" s="23" t="s">
        <v>66</v>
      </c>
      <c r="E12" s="23" t="s">
        <v>67</v>
      </c>
      <c r="F12" s="23" t="s">
        <v>152</v>
      </c>
      <c r="G12" s="23" t="s">
        <v>153</v>
      </c>
      <c r="H12" s="22">
        <v>1476827</v>
      </c>
      <c r="I12" s="22">
        <v>1476827</v>
      </c>
      <c r="J12" s="22">
        <v>369206.75</v>
      </c>
      <c r="K12" s="22"/>
      <c r="L12" s="22">
        <v>1107620.25</v>
      </c>
      <c r="M12" s="22"/>
      <c r="N12" s="22"/>
      <c r="O12" s="22"/>
      <c r="P12" s="22"/>
      <c r="Q12" s="22"/>
      <c r="R12" s="22"/>
      <c r="S12" s="22"/>
      <c r="T12" s="22"/>
      <c r="U12" s="22"/>
      <c r="V12" s="22"/>
      <c r="W12" s="22"/>
    </row>
    <row r="13" ht="31.4" customHeight="1" spans="1:23">
      <c r="A13" s="111" t="s">
        <v>46</v>
      </c>
      <c r="B13" s="105" t="s">
        <v>146</v>
      </c>
      <c r="C13" s="23" t="s">
        <v>147</v>
      </c>
      <c r="D13" s="23" t="s">
        <v>66</v>
      </c>
      <c r="E13" s="23" t="s">
        <v>67</v>
      </c>
      <c r="F13" s="23" t="s">
        <v>154</v>
      </c>
      <c r="G13" s="23" t="s">
        <v>155</v>
      </c>
      <c r="H13" s="22">
        <v>39125304</v>
      </c>
      <c r="I13" s="22">
        <v>32626824</v>
      </c>
      <c r="J13" s="22">
        <v>8156706</v>
      </c>
      <c r="K13" s="22"/>
      <c r="L13" s="22">
        <v>24470118</v>
      </c>
      <c r="M13" s="22"/>
      <c r="N13" s="22"/>
      <c r="O13" s="22"/>
      <c r="P13" s="22"/>
      <c r="Q13" s="22">
        <v>2005680</v>
      </c>
      <c r="R13" s="22">
        <v>4492800</v>
      </c>
      <c r="S13" s="22"/>
      <c r="T13" s="22"/>
      <c r="U13" s="22"/>
      <c r="V13" s="22"/>
      <c r="W13" s="22">
        <v>4492800</v>
      </c>
    </row>
    <row r="14" ht="31.4" customHeight="1" spans="1:23">
      <c r="A14" s="111" t="s">
        <v>46</v>
      </c>
      <c r="B14" s="105" t="s">
        <v>156</v>
      </c>
      <c r="C14" s="23" t="s">
        <v>157</v>
      </c>
      <c r="D14" s="23" t="s">
        <v>76</v>
      </c>
      <c r="E14" s="23" t="s">
        <v>77</v>
      </c>
      <c r="F14" s="23" t="s">
        <v>158</v>
      </c>
      <c r="G14" s="23" t="s">
        <v>159</v>
      </c>
      <c r="H14" s="22">
        <v>6425871.2</v>
      </c>
      <c r="I14" s="22">
        <v>6425871.2</v>
      </c>
      <c r="J14" s="22">
        <v>1606467.8</v>
      </c>
      <c r="K14" s="22"/>
      <c r="L14" s="22">
        <v>4819403.4</v>
      </c>
      <c r="M14" s="22"/>
      <c r="N14" s="22"/>
      <c r="O14" s="22"/>
      <c r="P14" s="22"/>
      <c r="Q14" s="22"/>
      <c r="R14" s="22"/>
      <c r="S14" s="22"/>
      <c r="T14" s="22"/>
      <c r="U14" s="22"/>
      <c r="V14" s="22"/>
      <c r="W14" s="22"/>
    </row>
    <row r="15" ht="31.4" customHeight="1" spans="1:23">
      <c r="A15" s="111" t="s">
        <v>46</v>
      </c>
      <c r="B15" s="105" t="s">
        <v>156</v>
      </c>
      <c r="C15" s="23" t="s">
        <v>157</v>
      </c>
      <c r="D15" s="23" t="s">
        <v>80</v>
      </c>
      <c r="E15" s="23" t="s">
        <v>79</v>
      </c>
      <c r="F15" s="23" t="s">
        <v>160</v>
      </c>
      <c r="G15" s="23" t="s">
        <v>161</v>
      </c>
      <c r="H15" s="22">
        <v>314937.47</v>
      </c>
      <c r="I15" s="22">
        <v>314937.47</v>
      </c>
      <c r="J15" s="22">
        <v>78734.37</v>
      </c>
      <c r="K15" s="22"/>
      <c r="L15" s="22">
        <v>236203.1</v>
      </c>
      <c r="M15" s="22"/>
      <c r="N15" s="22"/>
      <c r="O15" s="22"/>
      <c r="P15" s="22"/>
      <c r="Q15" s="22"/>
      <c r="R15" s="22"/>
      <c r="S15" s="22"/>
      <c r="T15" s="22"/>
      <c r="U15" s="22"/>
      <c r="V15" s="22"/>
      <c r="W15" s="22"/>
    </row>
    <row r="16" ht="31.4" customHeight="1" spans="1:23">
      <c r="A16" s="111" t="s">
        <v>46</v>
      </c>
      <c r="B16" s="105" t="s">
        <v>156</v>
      </c>
      <c r="C16" s="23" t="s">
        <v>157</v>
      </c>
      <c r="D16" s="23" t="s">
        <v>85</v>
      </c>
      <c r="E16" s="23" t="s">
        <v>86</v>
      </c>
      <c r="F16" s="23" t="s">
        <v>162</v>
      </c>
      <c r="G16" s="23" t="s">
        <v>163</v>
      </c>
      <c r="H16" s="22">
        <v>4337463.06</v>
      </c>
      <c r="I16" s="22">
        <v>4337463.06</v>
      </c>
      <c r="J16" s="22">
        <v>1084365.77</v>
      </c>
      <c r="K16" s="22"/>
      <c r="L16" s="22">
        <v>3253097.29</v>
      </c>
      <c r="M16" s="22"/>
      <c r="N16" s="22"/>
      <c r="O16" s="22"/>
      <c r="P16" s="22"/>
      <c r="Q16" s="22"/>
      <c r="R16" s="22"/>
      <c r="S16" s="22"/>
      <c r="T16" s="22"/>
      <c r="U16" s="22"/>
      <c r="V16" s="22"/>
      <c r="W16" s="22"/>
    </row>
    <row r="17" ht="31.4" customHeight="1" spans="1:23">
      <c r="A17" s="111" t="s">
        <v>46</v>
      </c>
      <c r="B17" s="105" t="s">
        <v>156</v>
      </c>
      <c r="C17" s="23" t="s">
        <v>157</v>
      </c>
      <c r="D17" s="23" t="s">
        <v>87</v>
      </c>
      <c r="E17" s="23" t="s">
        <v>88</v>
      </c>
      <c r="F17" s="23" t="s">
        <v>164</v>
      </c>
      <c r="G17" s="23" t="s">
        <v>165</v>
      </c>
      <c r="H17" s="22">
        <v>2046262.61</v>
      </c>
      <c r="I17" s="22">
        <v>2046262.61</v>
      </c>
      <c r="J17" s="22">
        <v>511565.65</v>
      </c>
      <c r="K17" s="22"/>
      <c r="L17" s="22">
        <v>1534696.96</v>
      </c>
      <c r="M17" s="22"/>
      <c r="N17" s="22"/>
      <c r="O17" s="22"/>
      <c r="P17" s="22"/>
      <c r="Q17" s="22"/>
      <c r="R17" s="22"/>
      <c r="S17" s="22"/>
      <c r="T17" s="22"/>
      <c r="U17" s="22"/>
      <c r="V17" s="22"/>
      <c r="W17" s="22"/>
    </row>
    <row r="18" ht="31.4" customHeight="1" spans="1:23">
      <c r="A18" s="111" t="s">
        <v>46</v>
      </c>
      <c r="B18" s="105" t="s">
        <v>156</v>
      </c>
      <c r="C18" s="23" t="s">
        <v>157</v>
      </c>
      <c r="D18" s="23" t="s">
        <v>89</v>
      </c>
      <c r="E18" s="23" t="s">
        <v>90</v>
      </c>
      <c r="F18" s="23" t="s">
        <v>160</v>
      </c>
      <c r="G18" s="23" t="s">
        <v>161</v>
      </c>
      <c r="H18" s="22">
        <v>143130</v>
      </c>
      <c r="I18" s="22">
        <v>143130</v>
      </c>
      <c r="J18" s="22">
        <v>143130</v>
      </c>
      <c r="K18" s="22"/>
      <c r="L18" s="22"/>
      <c r="M18" s="22"/>
      <c r="N18" s="22"/>
      <c r="O18" s="22"/>
      <c r="P18" s="22"/>
      <c r="Q18" s="22"/>
      <c r="R18" s="22"/>
      <c r="S18" s="22"/>
      <c r="T18" s="22"/>
      <c r="U18" s="22"/>
      <c r="V18" s="22"/>
      <c r="W18" s="22"/>
    </row>
    <row r="19" ht="31.4" customHeight="1" spans="1:23">
      <c r="A19" s="111" t="s">
        <v>46</v>
      </c>
      <c r="B19" s="105" t="s">
        <v>166</v>
      </c>
      <c r="C19" s="23" t="s">
        <v>96</v>
      </c>
      <c r="D19" s="23" t="s">
        <v>95</v>
      </c>
      <c r="E19" s="23" t="s">
        <v>96</v>
      </c>
      <c r="F19" s="23" t="s">
        <v>167</v>
      </c>
      <c r="G19" s="23" t="s">
        <v>96</v>
      </c>
      <c r="H19" s="22">
        <v>4440995.96</v>
      </c>
      <c r="I19" s="22">
        <v>4440995.96</v>
      </c>
      <c r="J19" s="22">
        <v>1110248.99</v>
      </c>
      <c r="K19" s="22"/>
      <c r="L19" s="22">
        <v>3330746.97</v>
      </c>
      <c r="M19" s="22"/>
      <c r="N19" s="22"/>
      <c r="O19" s="22"/>
      <c r="P19" s="22"/>
      <c r="Q19" s="22"/>
      <c r="R19" s="22"/>
      <c r="S19" s="22"/>
      <c r="T19" s="22"/>
      <c r="U19" s="22"/>
      <c r="V19" s="22"/>
      <c r="W19" s="22"/>
    </row>
    <row r="20" ht="31.4" customHeight="1" spans="1:23">
      <c r="A20" s="111" t="s">
        <v>46</v>
      </c>
      <c r="B20" s="105" t="s">
        <v>168</v>
      </c>
      <c r="C20" s="23" t="s">
        <v>169</v>
      </c>
      <c r="D20" s="23" t="s">
        <v>66</v>
      </c>
      <c r="E20" s="23" t="s">
        <v>67</v>
      </c>
      <c r="F20" s="23" t="s">
        <v>170</v>
      </c>
      <c r="G20" s="23" t="s">
        <v>171</v>
      </c>
      <c r="H20" s="22">
        <v>42629</v>
      </c>
      <c r="I20" s="22">
        <v>42629</v>
      </c>
      <c r="J20" s="22"/>
      <c r="K20" s="22"/>
      <c r="L20" s="22">
        <v>42629</v>
      </c>
      <c r="M20" s="22"/>
      <c r="N20" s="22"/>
      <c r="O20" s="22"/>
      <c r="P20" s="22"/>
      <c r="Q20" s="22"/>
      <c r="R20" s="22"/>
      <c r="S20" s="22"/>
      <c r="T20" s="22"/>
      <c r="U20" s="22"/>
      <c r="V20" s="22"/>
      <c r="W20" s="22"/>
    </row>
    <row r="21" ht="31.4" customHeight="1" spans="1:23">
      <c r="A21" s="111" t="s">
        <v>46</v>
      </c>
      <c r="B21" s="105" t="s">
        <v>172</v>
      </c>
      <c r="C21" s="23" t="s">
        <v>173</v>
      </c>
      <c r="D21" s="23" t="s">
        <v>66</v>
      </c>
      <c r="E21" s="23" t="s">
        <v>67</v>
      </c>
      <c r="F21" s="23" t="s">
        <v>174</v>
      </c>
      <c r="G21" s="23" t="s">
        <v>173</v>
      </c>
      <c r="H21" s="22">
        <v>1037099.74</v>
      </c>
      <c r="I21" s="22">
        <v>1037099.74</v>
      </c>
      <c r="J21" s="22">
        <v>259274.94</v>
      </c>
      <c r="K21" s="22"/>
      <c r="L21" s="22">
        <v>777824.8</v>
      </c>
      <c r="M21" s="22"/>
      <c r="N21" s="22"/>
      <c r="O21" s="22"/>
      <c r="P21" s="22"/>
      <c r="Q21" s="22"/>
      <c r="R21" s="22"/>
      <c r="S21" s="22"/>
      <c r="T21" s="22"/>
      <c r="U21" s="22"/>
      <c r="V21" s="22"/>
      <c r="W21" s="22"/>
    </row>
    <row r="22" ht="31.4" customHeight="1" spans="1:23">
      <c r="A22" s="111" t="s">
        <v>46</v>
      </c>
      <c r="B22" s="105" t="s">
        <v>175</v>
      </c>
      <c r="C22" s="23" t="s">
        <v>176</v>
      </c>
      <c r="D22" s="23" t="s">
        <v>66</v>
      </c>
      <c r="E22" s="23" t="s">
        <v>67</v>
      </c>
      <c r="F22" s="23" t="s">
        <v>177</v>
      </c>
      <c r="G22" s="23" t="s">
        <v>178</v>
      </c>
      <c r="H22" s="22">
        <v>663971</v>
      </c>
      <c r="I22" s="22">
        <v>562971</v>
      </c>
      <c r="J22" s="22">
        <v>140742.75</v>
      </c>
      <c r="K22" s="22"/>
      <c r="L22" s="22">
        <v>422228.25</v>
      </c>
      <c r="M22" s="22"/>
      <c r="N22" s="22"/>
      <c r="O22" s="22"/>
      <c r="P22" s="22"/>
      <c r="Q22" s="22"/>
      <c r="R22" s="22">
        <v>101000</v>
      </c>
      <c r="S22" s="22"/>
      <c r="T22" s="22"/>
      <c r="U22" s="22"/>
      <c r="V22" s="22"/>
      <c r="W22" s="22">
        <v>101000</v>
      </c>
    </row>
    <row r="23" ht="31.4" customHeight="1" spans="1:23">
      <c r="A23" s="111" t="s">
        <v>46</v>
      </c>
      <c r="B23" s="105" t="s">
        <v>175</v>
      </c>
      <c r="C23" s="23" t="s">
        <v>176</v>
      </c>
      <c r="D23" s="23" t="s">
        <v>66</v>
      </c>
      <c r="E23" s="23" t="s">
        <v>67</v>
      </c>
      <c r="F23" s="23" t="s">
        <v>179</v>
      </c>
      <c r="G23" s="23" t="s">
        <v>180</v>
      </c>
      <c r="H23" s="22">
        <v>50000</v>
      </c>
      <c r="I23" s="22">
        <v>50000</v>
      </c>
      <c r="J23" s="22">
        <v>12500</v>
      </c>
      <c r="K23" s="22"/>
      <c r="L23" s="22">
        <v>37500</v>
      </c>
      <c r="M23" s="22"/>
      <c r="N23" s="22"/>
      <c r="O23" s="22"/>
      <c r="P23" s="22"/>
      <c r="Q23" s="22"/>
      <c r="R23" s="22"/>
      <c r="S23" s="22"/>
      <c r="T23" s="22"/>
      <c r="U23" s="22"/>
      <c r="V23" s="22"/>
      <c r="W23" s="22"/>
    </row>
    <row r="24" ht="31.4" customHeight="1" spans="1:23">
      <c r="A24" s="111" t="s">
        <v>46</v>
      </c>
      <c r="B24" s="105" t="s">
        <v>175</v>
      </c>
      <c r="C24" s="23" t="s">
        <v>176</v>
      </c>
      <c r="D24" s="23" t="s">
        <v>66</v>
      </c>
      <c r="E24" s="23" t="s">
        <v>67</v>
      </c>
      <c r="F24" s="23" t="s">
        <v>181</v>
      </c>
      <c r="G24" s="23" t="s">
        <v>182</v>
      </c>
      <c r="H24" s="22">
        <v>50000</v>
      </c>
      <c r="I24" s="22">
        <v>50000</v>
      </c>
      <c r="J24" s="22">
        <v>12500</v>
      </c>
      <c r="K24" s="22"/>
      <c r="L24" s="22">
        <v>37500</v>
      </c>
      <c r="M24" s="22"/>
      <c r="N24" s="22"/>
      <c r="O24" s="22"/>
      <c r="P24" s="22"/>
      <c r="Q24" s="22"/>
      <c r="R24" s="22"/>
      <c r="S24" s="22"/>
      <c r="T24" s="22"/>
      <c r="U24" s="22"/>
      <c r="V24" s="22"/>
      <c r="W24" s="22"/>
    </row>
    <row r="25" ht="31.4" customHeight="1" spans="1:23">
      <c r="A25" s="111" t="s">
        <v>46</v>
      </c>
      <c r="B25" s="105" t="s">
        <v>175</v>
      </c>
      <c r="C25" s="23" t="s">
        <v>176</v>
      </c>
      <c r="D25" s="23" t="s">
        <v>66</v>
      </c>
      <c r="E25" s="23" t="s">
        <v>67</v>
      </c>
      <c r="F25" s="23" t="s">
        <v>183</v>
      </c>
      <c r="G25" s="23" t="s">
        <v>184</v>
      </c>
      <c r="H25" s="22">
        <v>30000</v>
      </c>
      <c r="I25" s="22">
        <v>30000</v>
      </c>
      <c r="J25" s="22">
        <v>7500</v>
      </c>
      <c r="K25" s="22"/>
      <c r="L25" s="22">
        <v>22500</v>
      </c>
      <c r="M25" s="22"/>
      <c r="N25" s="22"/>
      <c r="O25" s="22"/>
      <c r="P25" s="22"/>
      <c r="Q25" s="22"/>
      <c r="R25" s="22"/>
      <c r="S25" s="22"/>
      <c r="T25" s="22"/>
      <c r="U25" s="22"/>
      <c r="V25" s="22"/>
      <c r="W25" s="22"/>
    </row>
    <row r="26" ht="31.4" customHeight="1" spans="1:23">
      <c r="A26" s="111" t="s">
        <v>46</v>
      </c>
      <c r="B26" s="105" t="s">
        <v>175</v>
      </c>
      <c r="C26" s="23" t="s">
        <v>176</v>
      </c>
      <c r="D26" s="23" t="s">
        <v>66</v>
      </c>
      <c r="E26" s="23" t="s">
        <v>67</v>
      </c>
      <c r="F26" s="23" t="s">
        <v>185</v>
      </c>
      <c r="G26" s="23" t="s">
        <v>186</v>
      </c>
      <c r="H26" s="22">
        <v>20000</v>
      </c>
      <c r="I26" s="22"/>
      <c r="J26" s="22"/>
      <c r="K26" s="22"/>
      <c r="L26" s="22"/>
      <c r="M26" s="22"/>
      <c r="N26" s="22"/>
      <c r="O26" s="22"/>
      <c r="P26" s="22"/>
      <c r="Q26" s="22"/>
      <c r="R26" s="22">
        <v>20000</v>
      </c>
      <c r="S26" s="22"/>
      <c r="T26" s="22"/>
      <c r="U26" s="22"/>
      <c r="V26" s="22"/>
      <c r="W26" s="22">
        <v>20000</v>
      </c>
    </row>
    <row r="27" ht="31.4" customHeight="1" spans="1:23">
      <c r="A27" s="111" t="s">
        <v>46</v>
      </c>
      <c r="B27" s="105" t="s">
        <v>175</v>
      </c>
      <c r="C27" s="23" t="s">
        <v>176</v>
      </c>
      <c r="D27" s="23" t="s">
        <v>66</v>
      </c>
      <c r="E27" s="23" t="s">
        <v>67</v>
      </c>
      <c r="F27" s="23" t="s">
        <v>187</v>
      </c>
      <c r="G27" s="23" t="s">
        <v>188</v>
      </c>
      <c r="H27" s="22">
        <v>300000</v>
      </c>
      <c r="I27" s="22"/>
      <c r="J27" s="22"/>
      <c r="K27" s="22"/>
      <c r="L27" s="22"/>
      <c r="M27" s="22"/>
      <c r="N27" s="22"/>
      <c r="O27" s="22"/>
      <c r="P27" s="22"/>
      <c r="Q27" s="22"/>
      <c r="R27" s="22">
        <v>300000</v>
      </c>
      <c r="S27" s="22"/>
      <c r="T27" s="22"/>
      <c r="U27" s="22"/>
      <c r="V27" s="22"/>
      <c r="W27" s="22">
        <v>300000</v>
      </c>
    </row>
    <row r="28" ht="31.4" customHeight="1" spans="1:23">
      <c r="A28" s="111" t="s">
        <v>46</v>
      </c>
      <c r="B28" s="105" t="s">
        <v>175</v>
      </c>
      <c r="C28" s="23" t="s">
        <v>176</v>
      </c>
      <c r="D28" s="23" t="s">
        <v>66</v>
      </c>
      <c r="E28" s="23" t="s">
        <v>67</v>
      </c>
      <c r="F28" s="23" t="s">
        <v>189</v>
      </c>
      <c r="G28" s="23" t="s">
        <v>190</v>
      </c>
      <c r="H28" s="22">
        <v>1037099.74</v>
      </c>
      <c r="I28" s="22">
        <v>1037099.74</v>
      </c>
      <c r="J28" s="22">
        <v>259274.94</v>
      </c>
      <c r="K28" s="22"/>
      <c r="L28" s="22">
        <v>777824.8</v>
      </c>
      <c r="M28" s="22"/>
      <c r="N28" s="22"/>
      <c r="O28" s="22"/>
      <c r="P28" s="22"/>
      <c r="Q28" s="22"/>
      <c r="R28" s="22"/>
      <c r="S28" s="22"/>
      <c r="T28" s="22"/>
      <c r="U28" s="22"/>
      <c r="V28" s="22"/>
      <c r="W28" s="22"/>
    </row>
    <row r="29" ht="31.4" customHeight="1" spans="1:23">
      <c r="A29" s="111" t="s">
        <v>46</v>
      </c>
      <c r="B29" s="105" t="s">
        <v>175</v>
      </c>
      <c r="C29" s="23" t="s">
        <v>176</v>
      </c>
      <c r="D29" s="23" t="s">
        <v>74</v>
      </c>
      <c r="E29" s="23" t="s">
        <v>75</v>
      </c>
      <c r="F29" s="23" t="s">
        <v>191</v>
      </c>
      <c r="G29" s="23" t="s">
        <v>192</v>
      </c>
      <c r="H29" s="22">
        <v>15660</v>
      </c>
      <c r="I29" s="22">
        <v>15660</v>
      </c>
      <c r="J29" s="22">
        <v>3915</v>
      </c>
      <c r="K29" s="22"/>
      <c r="L29" s="22">
        <v>11745</v>
      </c>
      <c r="M29" s="22"/>
      <c r="N29" s="22"/>
      <c r="O29" s="22"/>
      <c r="P29" s="22"/>
      <c r="Q29" s="22"/>
      <c r="R29" s="22"/>
      <c r="S29" s="22"/>
      <c r="T29" s="22"/>
      <c r="U29" s="22"/>
      <c r="V29" s="22"/>
      <c r="W29" s="22"/>
    </row>
    <row r="30" ht="18.75" customHeight="1" spans="1:23">
      <c r="A30" s="30" t="s">
        <v>97</v>
      </c>
      <c r="B30" s="31"/>
      <c r="C30" s="31"/>
      <c r="D30" s="31"/>
      <c r="E30" s="31"/>
      <c r="F30" s="31"/>
      <c r="G30" s="32"/>
      <c r="H30" s="22">
        <v>79408586.78</v>
      </c>
      <c r="I30" s="22">
        <v>72389106.78</v>
      </c>
      <c r="J30" s="22">
        <v>18193966.96</v>
      </c>
      <c r="K30" s="22"/>
      <c r="L30" s="22">
        <v>54195139.82</v>
      </c>
      <c r="M30" s="22"/>
      <c r="N30" s="22"/>
      <c r="O30" s="22"/>
      <c r="P30" s="22"/>
      <c r="Q30" s="22">
        <v>2005680</v>
      </c>
      <c r="R30" s="22">
        <v>5013800</v>
      </c>
      <c r="S30" s="22"/>
      <c r="T30" s="22"/>
      <c r="U30" s="22"/>
      <c r="V30" s="22"/>
      <c r="W30" s="22">
        <v>5013800</v>
      </c>
    </row>
  </sheetData>
  <mergeCells count="30">
    <mergeCell ref="A2:W2"/>
    <mergeCell ref="A3:G3"/>
    <mergeCell ref="H4:W4"/>
    <mergeCell ref="I5:M5"/>
    <mergeCell ref="N5:P5"/>
    <mergeCell ref="R5:W5"/>
    <mergeCell ref="A30:G30"/>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36"/>
  <sheetViews>
    <sheetView showZeros="0" topLeftCell="I31" workbookViewId="0">
      <selection activeCell="R21" sqref="R21"/>
    </sheetView>
  </sheetViews>
  <sheetFormatPr defaultColWidth="9.14166666666667" defaultRowHeight="14.25" customHeight="1"/>
  <cols>
    <col min="1" max="1" width="14.575" customWidth="1"/>
    <col min="2" max="2" width="21.0333333333333" customWidth="1"/>
    <col min="3" max="3" width="31.3166666666667" customWidth="1"/>
    <col min="4" max="4" width="23.85" customWidth="1"/>
    <col min="5" max="5" width="15.6" customWidth="1"/>
    <col min="6" max="6" width="19.7416666666667" customWidth="1"/>
    <col min="7" max="7" width="14.8833333333333" customWidth="1"/>
    <col min="8" max="8" width="19.7416666666667" customWidth="1"/>
    <col min="9" max="16" width="14.175" customWidth="1"/>
    <col min="17" max="17" width="13.6" customWidth="1"/>
    <col min="18" max="23" width="15.175" customWidth="1"/>
  </cols>
  <sheetData>
    <row r="1" ht="13.5" customHeight="1" spans="5:23">
      <c r="E1" s="1"/>
      <c r="F1" s="1"/>
      <c r="G1" s="1"/>
      <c r="H1" s="1"/>
      <c r="U1" s="109"/>
      <c r="W1" s="53" t="s">
        <v>193</v>
      </c>
    </row>
    <row r="2" ht="27.75" customHeight="1" spans="1:23">
      <c r="A2" s="27" t="s">
        <v>194</v>
      </c>
      <c r="B2" s="27"/>
      <c r="C2" s="27"/>
      <c r="D2" s="27"/>
      <c r="E2" s="27"/>
      <c r="F2" s="27"/>
      <c r="G2" s="27"/>
      <c r="H2" s="27"/>
      <c r="I2" s="27"/>
      <c r="J2" s="27"/>
      <c r="K2" s="27"/>
      <c r="L2" s="27"/>
      <c r="M2" s="27"/>
      <c r="N2" s="27"/>
      <c r="O2" s="27"/>
      <c r="P2" s="27"/>
      <c r="Q2" s="27"/>
      <c r="R2" s="27"/>
      <c r="S2" s="27"/>
      <c r="T2" s="27"/>
      <c r="U2" s="27"/>
      <c r="V2" s="27"/>
      <c r="W2" s="27"/>
    </row>
    <row r="3" ht="13.5" customHeight="1" spans="1:23">
      <c r="A3" s="4" t="str">
        <f t="shared" ref="A3:B3" si="0">"单位名称："&amp;"云南师范大学附属世纪金源学校"</f>
        <v>单位名称：云南师范大学附属世纪金源学校</v>
      </c>
      <c r="B3" s="104" t="str">
        <f t="shared" si="0"/>
        <v>单位名称：云南师范大学附属世纪金源学校</v>
      </c>
      <c r="C3" s="104"/>
      <c r="D3" s="104"/>
      <c r="E3" s="104"/>
      <c r="F3" s="104"/>
      <c r="G3" s="104"/>
      <c r="H3" s="104"/>
      <c r="I3" s="104"/>
      <c r="J3" s="6"/>
      <c r="K3" s="6"/>
      <c r="L3" s="6"/>
      <c r="M3" s="6"/>
      <c r="N3" s="6"/>
      <c r="O3" s="6"/>
      <c r="P3" s="6"/>
      <c r="Q3" s="6"/>
      <c r="U3" s="109"/>
      <c r="W3" s="100" t="s">
        <v>122</v>
      </c>
    </row>
    <row r="4" ht="21.75" customHeight="1" spans="1:23">
      <c r="A4" s="8" t="s">
        <v>195</v>
      </c>
      <c r="B4" s="8" t="s">
        <v>132</v>
      </c>
      <c r="C4" s="8" t="s">
        <v>133</v>
      </c>
      <c r="D4" s="8" t="s">
        <v>196</v>
      </c>
      <c r="E4" s="9" t="s">
        <v>134</v>
      </c>
      <c r="F4" s="9" t="s">
        <v>135</v>
      </c>
      <c r="G4" s="9" t="s">
        <v>136</v>
      </c>
      <c r="H4" s="9" t="s">
        <v>137</v>
      </c>
      <c r="I4" s="60" t="s">
        <v>31</v>
      </c>
      <c r="J4" s="60" t="s">
        <v>197</v>
      </c>
      <c r="K4" s="60"/>
      <c r="L4" s="60"/>
      <c r="M4" s="60"/>
      <c r="N4" s="106" t="s">
        <v>139</v>
      </c>
      <c r="O4" s="106"/>
      <c r="P4" s="106"/>
      <c r="Q4" s="9" t="s">
        <v>37</v>
      </c>
      <c r="R4" s="10" t="s">
        <v>52</v>
      </c>
      <c r="S4" s="11"/>
      <c r="T4" s="11"/>
      <c r="U4" s="11"/>
      <c r="V4" s="11"/>
      <c r="W4" s="12"/>
    </row>
    <row r="5" ht="21.75" customHeight="1" spans="1:23">
      <c r="A5" s="13"/>
      <c r="B5" s="13"/>
      <c r="C5" s="13"/>
      <c r="D5" s="13"/>
      <c r="E5" s="14"/>
      <c r="F5" s="14"/>
      <c r="G5" s="14"/>
      <c r="H5" s="14"/>
      <c r="I5" s="60"/>
      <c r="J5" s="45" t="s">
        <v>34</v>
      </c>
      <c r="K5" s="45"/>
      <c r="L5" s="45" t="s">
        <v>35</v>
      </c>
      <c r="M5" s="45" t="s">
        <v>36</v>
      </c>
      <c r="N5" s="107" t="s">
        <v>34</v>
      </c>
      <c r="O5" s="107" t="s">
        <v>35</v>
      </c>
      <c r="P5" s="107" t="s">
        <v>36</v>
      </c>
      <c r="Q5" s="14"/>
      <c r="R5" s="9" t="s">
        <v>33</v>
      </c>
      <c r="S5" s="9" t="s">
        <v>44</v>
      </c>
      <c r="T5" s="9" t="s">
        <v>145</v>
      </c>
      <c r="U5" s="9" t="s">
        <v>40</v>
      </c>
      <c r="V5" s="9" t="s">
        <v>41</v>
      </c>
      <c r="W5" s="9" t="s">
        <v>42</v>
      </c>
    </row>
    <row r="6" ht="40.5" customHeight="1" spans="1:23">
      <c r="A6" s="16"/>
      <c r="B6" s="16"/>
      <c r="C6" s="16"/>
      <c r="D6" s="16"/>
      <c r="E6" s="17"/>
      <c r="F6" s="17"/>
      <c r="G6" s="17"/>
      <c r="H6" s="17"/>
      <c r="I6" s="60"/>
      <c r="J6" s="45" t="s">
        <v>33</v>
      </c>
      <c r="K6" s="45" t="s">
        <v>198</v>
      </c>
      <c r="L6" s="45"/>
      <c r="M6" s="45"/>
      <c r="N6" s="17"/>
      <c r="O6" s="17"/>
      <c r="P6" s="17"/>
      <c r="Q6" s="17"/>
      <c r="R6" s="17"/>
      <c r="S6" s="17"/>
      <c r="T6" s="17"/>
      <c r="U6" s="18"/>
      <c r="V6" s="17"/>
      <c r="W6" s="17"/>
    </row>
    <row r="7" ht="15" customHeight="1" spans="1:23">
      <c r="A7" s="19">
        <v>1</v>
      </c>
      <c r="B7" s="19">
        <v>2</v>
      </c>
      <c r="C7" s="19">
        <v>3</v>
      </c>
      <c r="D7" s="19">
        <v>4</v>
      </c>
      <c r="E7" s="19">
        <v>5</v>
      </c>
      <c r="F7" s="19">
        <v>6</v>
      </c>
      <c r="G7" s="19">
        <v>7</v>
      </c>
      <c r="H7" s="19">
        <v>8</v>
      </c>
      <c r="I7" s="19">
        <v>9</v>
      </c>
      <c r="J7" s="19">
        <v>10</v>
      </c>
      <c r="K7" s="19">
        <v>11</v>
      </c>
      <c r="L7" s="19">
        <v>12</v>
      </c>
      <c r="M7" s="19">
        <v>13</v>
      </c>
      <c r="N7" s="19">
        <v>14</v>
      </c>
      <c r="O7" s="19">
        <v>15</v>
      </c>
      <c r="P7" s="19">
        <v>16</v>
      </c>
      <c r="Q7" s="19">
        <v>17</v>
      </c>
      <c r="R7" s="19">
        <v>18</v>
      </c>
      <c r="S7" s="19">
        <v>19</v>
      </c>
      <c r="T7" s="19">
        <v>20</v>
      </c>
      <c r="U7" s="19">
        <v>21</v>
      </c>
      <c r="V7" s="19">
        <v>22</v>
      </c>
      <c r="W7" s="19">
        <v>23</v>
      </c>
    </row>
    <row r="8" ht="32.9" customHeight="1" spans="1:23">
      <c r="A8" s="23"/>
      <c r="B8" s="105"/>
      <c r="C8" s="23" t="s">
        <v>199</v>
      </c>
      <c r="D8" s="23"/>
      <c r="E8" s="23"/>
      <c r="F8" s="23"/>
      <c r="G8" s="23"/>
      <c r="H8" s="23"/>
      <c r="I8" s="108">
        <v>264502.83</v>
      </c>
      <c r="J8" s="108"/>
      <c r="K8" s="108"/>
      <c r="L8" s="108"/>
      <c r="M8" s="108"/>
      <c r="N8" s="108">
        <v>264502.83</v>
      </c>
      <c r="O8" s="108"/>
      <c r="P8" s="108"/>
      <c r="Q8" s="108"/>
      <c r="R8" s="108"/>
      <c r="S8" s="108"/>
      <c r="T8" s="108"/>
      <c r="U8" s="88"/>
      <c r="V8" s="108"/>
      <c r="W8" s="108"/>
    </row>
    <row r="9" ht="32.9" customHeight="1" spans="1:23">
      <c r="A9" s="23" t="s">
        <v>200</v>
      </c>
      <c r="B9" s="105" t="s">
        <v>201</v>
      </c>
      <c r="C9" s="23" t="s">
        <v>199</v>
      </c>
      <c r="D9" s="23" t="s">
        <v>46</v>
      </c>
      <c r="E9" s="23" t="s">
        <v>66</v>
      </c>
      <c r="F9" s="23" t="s">
        <v>67</v>
      </c>
      <c r="G9" s="23" t="s">
        <v>177</v>
      </c>
      <c r="H9" s="23" t="s">
        <v>178</v>
      </c>
      <c r="I9" s="108">
        <v>21650</v>
      </c>
      <c r="J9" s="108"/>
      <c r="K9" s="108"/>
      <c r="L9" s="108"/>
      <c r="M9" s="108"/>
      <c r="N9" s="108">
        <v>21650</v>
      </c>
      <c r="O9" s="108"/>
      <c r="P9" s="108"/>
      <c r="Q9" s="108"/>
      <c r="R9" s="108"/>
      <c r="S9" s="108"/>
      <c r="T9" s="108"/>
      <c r="U9" s="88"/>
      <c r="V9" s="108"/>
      <c r="W9" s="108"/>
    </row>
    <row r="10" ht="32.9" customHeight="1" spans="1:23">
      <c r="A10" s="23" t="s">
        <v>200</v>
      </c>
      <c r="B10" s="105" t="s">
        <v>201</v>
      </c>
      <c r="C10" s="23" t="s">
        <v>199</v>
      </c>
      <c r="D10" s="23" t="s">
        <v>46</v>
      </c>
      <c r="E10" s="23" t="s">
        <v>66</v>
      </c>
      <c r="F10" s="23" t="s">
        <v>67</v>
      </c>
      <c r="G10" s="23" t="s">
        <v>202</v>
      </c>
      <c r="H10" s="23" t="s">
        <v>203</v>
      </c>
      <c r="I10" s="108">
        <v>242852.83</v>
      </c>
      <c r="J10" s="108"/>
      <c r="K10" s="108"/>
      <c r="L10" s="108"/>
      <c r="M10" s="108"/>
      <c r="N10" s="108">
        <v>242852.83</v>
      </c>
      <c r="O10" s="108"/>
      <c r="P10" s="108"/>
      <c r="Q10" s="108"/>
      <c r="R10" s="108"/>
      <c r="S10" s="108"/>
      <c r="T10" s="108"/>
      <c r="U10" s="88"/>
      <c r="V10" s="108"/>
      <c r="W10" s="108"/>
    </row>
    <row r="11" ht="32.9" customHeight="1" spans="1:23">
      <c r="A11" s="23"/>
      <c r="B11" s="23"/>
      <c r="C11" s="23" t="s">
        <v>204</v>
      </c>
      <c r="D11" s="23"/>
      <c r="E11" s="23"/>
      <c r="F11" s="23"/>
      <c r="G11" s="23"/>
      <c r="H11" s="23"/>
      <c r="I11" s="108">
        <v>2150</v>
      </c>
      <c r="J11" s="108"/>
      <c r="K11" s="108"/>
      <c r="L11" s="108"/>
      <c r="M11" s="108"/>
      <c r="N11" s="108">
        <v>2150</v>
      </c>
      <c r="O11" s="108"/>
      <c r="P11" s="108"/>
      <c r="Q11" s="108"/>
      <c r="R11" s="108"/>
      <c r="S11" s="108"/>
      <c r="T11" s="108"/>
      <c r="U11" s="88"/>
      <c r="V11" s="108"/>
      <c r="W11" s="108"/>
    </row>
    <row r="12" ht="32.9" customHeight="1" spans="1:23">
      <c r="A12" s="23" t="s">
        <v>200</v>
      </c>
      <c r="B12" s="105" t="s">
        <v>205</v>
      </c>
      <c r="C12" s="23" t="s">
        <v>204</v>
      </c>
      <c r="D12" s="23" t="s">
        <v>46</v>
      </c>
      <c r="E12" s="23" t="s">
        <v>68</v>
      </c>
      <c r="F12" s="23" t="s">
        <v>69</v>
      </c>
      <c r="G12" s="23" t="s">
        <v>206</v>
      </c>
      <c r="H12" s="23" t="s">
        <v>207</v>
      </c>
      <c r="I12" s="108">
        <v>2150</v>
      </c>
      <c r="J12" s="108"/>
      <c r="K12" s="108"/>
      <c r="L12" s="108"/>
      <c r="M12" s="108"/>
      <c r="N12" s="108">
        <v>2150</v>
      </c>
      <c r="O12" s="108"/>
      <c r="P12" s="108"/>
      <c r="Q12" s="108"/>
      <c r="R12" s="108"/>
      <c r="S12" s="108"/>
      <c r="T12" s="108"/>
      <c r="U12" s="88"/>
      <c r="V12" s="108"/>
      <c r="W12" s="108"/>
    </row>
    <row r="13" ht="32.9" customHeight="1" spans="1:23">
      <c r="A13" s="23"/>
      <c r="B13" s="23"/>
      <c r="C13" s="23" t="s">
        <v>208</v>
      </c>
      <c r="D13" s="23"/>
      <c r="E13" s="23"/>
      <c r="F13" s="23"/>
      <c r="G13" s="23"/>
      <c r="H13" s="23"/>
      <c r="I13" s="108">
        <v>9430000</v>
      </c>
      <c r="J13" s="108"/>
      <c r="K13" s="108"/>
      <c r="L13" s="108"/>
      <c r="M13" s="108"/>
      <c r="N13" s="108">
        <v>9430000</v>
      </c>
      <c r="O13" s="108"/>
      <c r="P13" s="108"/>
      <c r="Q13" s="108"/>
      <c r="R13" s="108"/>
      <c r="S13" s="108"/>
      <c r="T13" s="108"/>
      <c r="U13" s="88"/>
      <c r="V13" s="108"/>
      <c r="W13" s="108"/>
    </row>
    <row r="14" ht="32.9" customHeight="1" spans="1:23">
      <c r="A14" s="23" t="s">
        <v>209</v>
      </c>
      <c r="B14" s="105" t="s">
        <v>210</v>
      </c>
      <c r="C14" s="23" t="s">
        <v>208</v>
      </c>
      <c r="D14" s="23" t="s">
        <v>46</v>
      </c>
      <c r="E14" s="23" t="s">
        <v>66</v>
      </c>
      <c r="F14" s="23" t="s">
        <v>67</v>
      </c>
      <c r="G14" s="23" t="s">
        <v>211</v>
      </c>
      <c r="H14" s="23" t="s">
        <v>212</v>
      </c>
      <c r="I14" s="108">
        <v>8487000</v>
      </c>
      <c r="J14" s="108"/>
      <c r="K14" s="108"/>
      <c r="L14" s="108"/>
      <c r="M14" s="108"/>
      <c r="N14" s="108">
        <v>8487000</v>
      </c>
      <c r="O14" s="108"/>
      <c r="P14" s="108"/>
      <c r="Q14" s="108"/>
      <c r="R14" s="108"/>
      <c r="S14" s="108"/>
      <c r="T14" s="108"/>
      <c r="U14" s="88"/>
      <c r="V14" s="108"/>
      <c r="W14" s="108"/>
    </row>
    <row r="15" ht="32.9" customHeight="1" spans="1:23">
      <c r="A15" s="23" t="s">
        <v>209</v>
      </c>
      <c r="B15" s="105" t="s">
        <v>210</v>
      </c>
      <c r="C15" s="23" t="s">
        <v>208</v>
      </c>
      <c r="D15" s="23" t="s">
        <v>46</v>
      </c>
      <c r="E15" s="23" t="s">
        <v>66</v>
      </c>
      <c r="F15" s="23" t="s">
        <v>67</v>
      </c>
      <c r="G15" s="23" t="s">
        <v>191</v>
      </c>
      <c r="H15" s="23" t="s">
        <v>192</v>
      </c>
      <c r="I15" s="108">
        <v>943000</v>
      </c>
      <c r="J15" s="108"/>
      <c r="K15" s="108"/>
      <c r="L15" s="108"/>
      <c r="M15" s="108"/>
      <c r="N15" s="108">
        <v>943000</v>
      </c>
      <c r="O15" s="108"/>
      <c r="P15" s="108"/>
      <c r="Q15" s="108"/>
      <c r="R15" s="108"/>
      <c r="S15" s="108"/>
      <c r="T15" s="108"/>
      <c r="U15" s="88"/>
      <c r="V15" s="108"/>
      <c r="W15" s="108"/>
    </row>
    <row r="16" ht="32.9" customHeight="1" spans="1:23">
      <c r="A16" s="23"/>
      <c r="B16" s="23"/>
      <c r="C16" s="23" t="s">
        <v>213</v>
      </c>
      <c r="D16" s="23"/>
      <c r="E16" s="23"/>
      <c r="F16" s="23"/>
      <c r="G16" s="23"/>
      <c r="H16" s="23"/>
      <c r="I16" s="108">
        <v>4776900</v>
      </c>
      <c r="J16" s="108">
        <v>4776900</v>
      </c>
      <c r="K16" s="108">
        <v>4776900</v>
      </c>
      <c r="L16" s="108"/>
      <c r="M16" s="108"/>
      <c r="N16" s="108"/>
      <c r="O16" s="108"/>
      <c r="P16" s="108"/>
      <c r="Q16" s="108"/>
      <c r="R16" s="108"/>
      <c r="S16" s="108"/>
      <c r="T16" s="108"/>
      <c r="U16" s="88"/>
      <c r="V16" s="108"/>
      <c r="W16" s="108"/>
    </row>
    <row r="17" ht="32.9" customHeight="1" spans="1:23">
      <c r="A17" s="23" t="s">
        <v>200</v>
      </c>
      <c r="B17" s="105" t="s">
        <v>214</v>
      </c>
      <c r="C17" s="23" t="s">
        <v>213</v>
      </c>
      <c r="D17" s="23" t="s">
        <v>46</v>
      </c>
      <c r="E17" s="23" t="s">
        <v>66</v>
      </c>
      <c r="F17" s="23" t="s">
        <v>67</v>
      </c>
      <c r="G17" s="23" t="s">
        <v>215</v>
      </c>
      <c r="H17" s="23" t="s">
        <v>216</v>
      </c>
      <c r="I17" s="108">
        <v>4776900</v>
      </c>
      <c r="J17" s="108">
        <v>4776900</v>
      </c>
      <c r="K17" s="108">
        <v>4776900</v>
      </c>
      <c r="L17" s="108"/>
      <c r="M17" s="108"/>
      <c r="N17" s="108"/>
      <c r="O17" s="108"/>
      <c r="P17" s="108"/>
      <c r="Q17" s="108"/>
      <c r="R17" s="108"/>
      <c r="S17" s="108"/>
      <c r="T17" s="108"/>
      <c r="U17" s="88"/>
      <c r="V17" s="108"/>
      <c r="W17" s="108"/>
    </row>
    <row r="18" ht="32.9" customHeight="1" spans="1:23">
      <c r="A18" s="23"/>
      <c r="B18" s="23"/>
      <c r="C18" s="23" t="s">
        <v>217</v>
      </c>
      <c r="D18" s="23"/>
      <c r="E18" s="23"/>
      <c r="F18" s="23"/>
      <c r="G18" s="23"/>
      <c r="H18" s="23"/>
      <c r="I18" s="108">
        <v>148800</v>
      </c>
      <c r="J18" s="108"/>
      <c r="K18" s="108"/>
      <c r="L18" s="108"/>
      <c r="M18" s="108"/>
      <c r="N18" s="108">
        <v>148800</v>
      </c>
      <c r="O18" s="108"/>
      <c r="P18" s="108"/>
      <c r="Q18" s="108"/>
      <c r="R18" s="108"/>
      <c r="S18" s="108"/>
      <c r="T18" s="108"/>
      <c r="U18" s="88"/>
      <c r="V18" s="108"/>
      <c r="W18" s="108"/>
    </row>
    <row r="19" ht="32.9" customHeight="1" spans="1:23">
      <c r="A19" s="23" t="s">
        <v>209</v>
      </c>
      <c r="B19" s="105" t="s">
        <v>218</v>
      </c>
      <c r="C19" s="23" t="s">
        <v>217</v>
      </c>
      <c r="D19" s="23" t="s">
        <v>46</v>
      </c>
      <c r="E19" s="23" t="s">
        <v>66</v>
      </c>
      <c r="F19" s="23" t="s">
        <v>67</v>
      </c>
      <c r="G19" s="23" t="s">
        <v>219</v>
      </c>
      <c r="H19" s="23" t="s">
        <v>220</v>
      </c>
      <c r="I19" s="108">
        <v>148800</v>
      </c>
      <c r="J19" s="108"/>
      <c r="K19" s="108"/>
      <c r="L19" s="108"/>
      <c r="M19" s="108"/>
      <c r="N19" s="108">
        <v>148800</v>
      </c>
      <c r="O19" s="108"/>
      <c r="P19" s="108"/>
      <c r="Q19" s="108"/>
      <c r="R19" s="108"/>
      <c r="S19" s="108"/>
      <c r="T19" s="108"/>
      <c r="U19" s="88"/>
      <c r="V19" s="108"/>
      <c r="W19" s="108"/>
    </row>
    <row r="20" ht="32.9" customHeight="1" spans="1:23">
      <c r="A20" s="23"/>
      <c r="B20" s="23"/>
      <c r="C20" s="23" t="s">
        <v>221</v>
      </c>
      <c r="D20" s="23"/>
      <c r="E20" s="23"/>
      <c r="F20" s="23"/>
      <c r="G20" s="23"/>
      <c r="H20" s="23"/>
      <c r="I20" s="108">
        <v>53790</v>
      </c>
      <c r="J20" s="108"/>
      <c r="K20" s="108"/>
      <c r="L20" s="108"/>
      <c r="M20" s="108"/>
      <c r="N20" s="108">
        <v>53790</v>
      </c>
      <c r="O20" s="108"/>
      <c r="P20" s="108"/>
      <c r="Q20" s="108"/>
      <c r="R20" s="108"/>
      <c r="S20" s="108"/>
      <c r="T20" s="108"/>
      <c r="U20" s="88"/>
      <c r="V20" s="108"/>
      <c r="W20" s="108"/>
    </row>
    <row r="21" ht="32.9" customHeight="1" spans="1:23">
      <c r="A21" s="23" t="s">
        <v>209</v>
      </c>
      <c r="B21" s="105" t="s">
        <v>222</v>
      </c>
      <c r="C21" s="23" t="s">
        <v>221</v>
      </c>
      <c r="D21" s="23" t="s">
        <v>46</v>
      </c>
      <c r="E21" s="23" t="s">
        <v>66</v>
      </c>
      <c r="F21" s="23" t="s">
        <v>67</v>
      </c>
      <c r="G21" s="23" t="s">
        <v>219</v>
      </c>
      <c r="H21" s="23" t="s">
        <v>220</v>
      </c>
      <c r="I21" s="108">
        <v>53790</v>
      </c>
      <c r="J21" s="108"/>
      <c r="K21" s="108"/>
      <c r="L21" s="108"/>
      <c r="M21" s="108"/>
      <c r="N21" s="108">
        <v>53790</v>
      </c>
      <c r="O21" s="108"/>
      <c r="P21" s="108"/>
      <c r="Q21" s="108"/>
      <c r="R21" s="108"/>
      <c r="S21" s="108"/>
      <c r="T21" s="108"/>
      <c r="U21" s="88"/>
      <c r="V21" s="108"/>
      <c r="W21" s="108"/>
    </row>
    <row r="22" ht="32.9" customHeight="1" spans="1:23">
      <c r="A22" s="23"/>
      <c r="B22" s="23"/>
      <c r="C22" s="23" t="s">
        <v>223</v>
      </c>
      <c r="D22" s="23"/>
      <c r="E22" s="23"/>
      <c r="F22" s="23"/>
      <c r="G22" s="23"/>
      <c r="H22" s="23"/>
      <c r="I22" s="108">
        <v>1337200</v>
      </c>
      <c r="J22" s="108">
        <v>1337200</v>
      </c>
      <c r="K22" s="108">
        <v>1337200</v>
      </c>
      <c r="L22" s="108"/>
      <c r="M22" s="108"/>
      <c r="N22" s="108"/>
      <c r="O22" s="108"/>
      <c r="P22" s="108"/>
      <c r="Q22" s="108"/>
      <c r="R22" s="108"/>
      <c r="S22" s="108"/>
      <c r="T22" s="108"/>
      <c r="U22" s="88"/>
      <c r="V22" s="108"/>
      <c r="W22" s="108"/>
    </row>
    <row r="23" ht="32.9" customHeight="1" spans="1:23">
      <c r="A23" s="23" t="s">
        <v>209</v>
      </c>
      <c r="B23" s="105" t="s">
        <v>224</v>
      </c>
      <c r="C23" s="23" t="s">
        <v>223</v>
      </c>
      <c r="D23" s="23" t="s">
        <v>46</v>
      </c>
      <c r="E23" s="23" t="s">
        <v>64</v>
      </c>
      <c r="F23" s="23" t="s">
        <v>65</v>
      </c>
      <c r="G23" s="23" t="s">
        <v>211</v>
      </c>
      <c r="H23" s="23" t="s">
        <v>212</v>
      </c>
      <c r="I23" s="108">
        <v>504280</v>
      </c>
      <c r="J23" s="108">
        <v>504280</v>
      </c>
      <c r="K23" s="108">
        <v>504280</v>
      </c>
      <c r="L23" s="108"/>
      <c r="M23" s="108"/>
      <c r="N23" s="108"/>
      <c r="O23" s="108"/>
      <c r="P23" s="108"/>
      <c r="Q23" s="108"/>
      <c r="R23" s="108"/>
      <c r="S23" s="108"/>
      <c r="T23" s="108"/>
      <c r="U23" s="88"/>
      <c r="V23" s="108"/>
      <c r="W23" s="108"/>
    </row>
    <row r="24" ht="32.9" customHeight="1" spans="1:23">
      <c r="A24" s="23" t="s">
        <v>209</v>
      </c>
      <c r="B24" s="105" t="s">
        <v>224</v>
      </c>
      <c r="C24" s="23" t="s">
        <v>223</v>
      </c>
      <c r="D24" s="23" t="s">
        <v>46</v>
      </c>
      <c r="E24" s="23" t="s">
        <v>64</v>
      </c>
      <c r="F24" s="23" t="s">
        <v>65</v>
      </c>
      <c r="G24" s="23" t="s">
        <v>191</v>
      </c>
      <c r="H24" s="23" t="s">
        <v>192</v>
      </c>
      <c r="I24" s="108">
        <v>132920</v>
      </c>
      <c r="J24" s="108">
        <v>132920</v>
      </c>
      <c r="K24" s="108">
        <v>132920</v>
      </c>
      <c r="L24" s="108"/>
      <c r="M24" s="108"/>
      <c r="N24" s="108"/>
      <c r="O24" s="108"/>
      <c r="P24" s="108"/>
      <c r="Q24" s="108"/>
      <c r="R24" s="108"/>
      <c r="S24" s="108"/>
      <c r="T24" s="108"/>
      <c r="U24" s="88"/>
      <c r="V24" s="108"/>
      <c r="W24" s="108"/>
    </row>
    <row r="25" ht="32.9" customHeight="1" spans="1:23">
      <c r="A25" s="23" t="s">
        <v>209</v>
      </c>
      <c r="B25" s="105" t="s">
        <v>224</v>
      </c>
      <c r="C25" s="23" t="s">
        <v>223</v>
      </c>
      <c r="D25" s="23" t="s">
        <v>46</v>
      </c>
      <c r="E25" s="23" t="s">
        <v>64</v>
      </c>
      <c r="F25" s="23" t="s">
        <v>65</v>
      </c>
      <c r="G25" s="23" t="s">
        <v>225</v>
      </c>
      <c r="H25" s="23" t="s">
        <v>226</v>
      </c>
      <c r="I25" s="108">
        <v>700000</v>
      </c>
      <c r="J25" s="108">
        <v>700000</v>
      </c>
      <c r="K25" s="108">
        <v>700000</v>
      </c>
      <c r="L25" s="108"/>
      <c r="M25" s="108"/>
      <c r="N25" s="108"/>
      <c r="O25" s="108"/>
      <c r="P25" s="108"/>
      <c r="Q25" s="108"/>
      <c r="R25" s="108"/>
      <c r="S25" s="108"/>
      <c r="T25" s="108"/>
      <c r="U25" s="88"/>
      <c r="V25" s="108"/>
      <c r="W25" s="108"/>
    </row>
    <row r="26" ht="32.9" customHeight="1" spans="1:23">
      <c r="A26" s="23"/>
      <c r="B26" s="23"/>
      <c r="C26" s="23" t="s">
        <v>227</v>
      </c>
      <c r="D26" s="23"/>
      <c r="E26" s="23"/>
      <c r="F26" s="23"/>
      <c r="G26" s="23"/>
      <c r="H26" s="23"/>
      <c r="I26" s="108">
        <v>1226600</v>
      </c>
      <c r="J26" s="108">
        <v>1223100</v>
      </c>
      <c r="K26" s="108">
        <v>1223100</v>
      </c>
      <c r="L26" s="108"/>
      <c r="M26" s="108"/>
      <c r="N26" s="108">
        <v>3500</v>
      </c>
      <c r="O26" s="108"/>
      <c r="P26" s="108"/>
      <c r="Q26" s="108"/>
      <c r="R26" s="108"/>
      <c r="S26" s="108"/>
      <c r="T26" s="108"/>
      <c r="U26" s="88"/>
      <c r="V26" s="108"/>
      <c r="W26" s="108"/>
    </row>
    <row r="27" ht="32.9" customHeight="1" spans="1:23">
      <c r="A27" s="23" t="s">
        <v>209</v>
      </c>
      <c r="B27" s="105" t="s">
        <v>228</v>
      </c>
      <c r="C27" s="23" t="s">
        <v>227</v>
      </c>
      <c r="D27" s="23" t="s">
        <v>46</v>
      </c>
      <c r="E27" s="23" t="s">
        <v>66</v>
      </c>
      <c r="F27" s="23" t="s">
        <v>67</v>
      </c>
      <c r="G27" s="23" t="s">
        <v>229</v>
      </c>
      <c r="H27" s="23" t="s">
        <v>230</v>
      </c>
      <c r="I27" s="108">
        <v>200000</v>
      </c>
      <c r="J27" s="108">
        <v>200000</v>
      </c>
      <c r="K27" s="108">
        <v>200000</v>
      </c>
      <c r="L27" s="108"/>
      <c r="M27" s="108"/>
      <c r="N27" s="108"/>
      <c r="O27" s="108"/>
      <c r="P27" s="108"/>
      <c r="Q27" s="108"/>
      <c r="R27" s="108"/>
      <c r="S27" s="108"/>
      <c r="T27" s="108"/>
      <c r="U27" s="88"/>
      <c r="V27" s="108"/>
      <c r="W27" s="108"/>
    </row>
    <row r="28" ht="32.9" customHeight="1" spans="1:23">
      <c r="A28" s="23" t="s">
        <v>209</v>
      </c>
      <c r="B28" s="105" t="s">
        <v>228</v>
      </c>
      <c r="C28" s="23" t="s">
        <v>227</v>
      </c>
      <c r="D28" s="23" t="s">
        <v>46</v>
      </c>
      <c r="E28" s="23" t="s">
        <v>66</v>
      </c>
      <c r="F28" s="23" t="s">
        <v>67</v>
      </c>
      <c r="G28" s="23" t="s">
        <v>231</v>
      </c>
      <c r="H28" s="23" t="s">
        <v>232</v>
      </c>
      <c r="I28" s="108">
        <v>80000</v>
      </c>
      <c r="J28" s="108">
        <v>80000</v>
      </c>
      <c r="K28" s="108">
        <v>80000</v>
      </c>
      <c r="L28" s="108"/>
      <c r="M28" s="108"/>
      <c r="N28" s="108"/>
      <c r="O28" s="108"/>
      <c r="P28" s="108"/>
      <c r="Q28" s="108"/>
      <c r="R28" s="108"/>
      <c r="S28" s="108"/>
      <c r="T28" s="108"/>
      <c r="U28" s="88"/>
      <c r="V28" s="108"/>
      <c r="W28" s="108"/>
    </row>
    <row r="29" ht="32.9" customHeight="1" spans="1:23">
      <c r="A29" s="23" t="s">
        <v>209</v>
      </c>
      <c r="B29" s="105" t="s">
        <v>228</v>
      </c>
      <c r="C29" s="23" t="s">
        <v>227</v>
      </c>
      <c r="D29" s="23" t="s">
        <v>46</v>
      </c>
      <c r="E29" s="23" t="s">
        <v>66</v>
      </c>
      <c r="F29" s="23" t="s">
        <v>67</v>
      </c>
      <c r="G29" s="23" t="s">
        <v>211</v>
      </c>
      <c r="H29" s="23" t="s">
        <v>212</v>
      </c>
      <c r="I29" s="108">
        <v>149100</v>
      </c>
      <c r="J29" s="108">
        <v>149100</v>
      </c>
      <c r="K29" s="108">
        <v>149100</v>
      </c>
      <c r="L29" s="108"/>
      <c r="M29" s="108"/>
      <c r="N29" s="108"/>
      <c r="O29" s="108"/>
      <c r="P29" s="108"/>
      <c r="Q29" s="108"/>
      <c r="R29" s="108"/>
      <c r="S29" s="108"/>
      <c r="T29" s="108"/>
      <c r="U29" s="88"/>
      <c r="V29" s="108"/>
      <c r="W29" s="108"/>
    </row>
    <row r="30" ht="32.9" customHeight="1" spans="1:23">
      <c r="A30" s="23" t="s">
        <v>209</v>
      </c>
      <c r="B30" s="105" t="s">
        <v>228</v>
      </c>
      <c r="C30" s="23" t="s">
        <v>227</v>
      </c>
      <c r="D30" s="23" t="s">
        <v>46</v>
      </c>
      <c r="E30" s="23" t="s">
        <v>66</v>
      </c>
      <c r="F30" s="23" t="s">
        <v>67</v>
      </c>
      <c r="G30" s="23" t="s">
        <v>233</v>
      </c>
      <c r="H30" s="23" t="s">
        <v>234</v>
      </c>
      <c r="I30" s="108">
        <v>172000</v>
      </c>
      <c r="J30" s="108">
        <v>172000</v>
      </c>
      <c r="K30" s="108">
        <v>172000</v>
      </c>
      <c r="L30" s="108"/>
      <c r="M30" s="108"/>
      <c r="N30" s="108"/>
      <c r="O30" s="108"/>
      <c r="P30" s="108"/>
      <c r="Q30" s="108"/>
      <c r="R30" s="108"/>
      <c r="S30" s="108"/>
      <c r="T30" s="108"/>
      <c r="U30" s="88"/>
      <c r="V30" s="108"/>
      <c r="W30" s="108"/>
    </row>
    <row r="31" ht="32.9" customHeight="1" spans="1:23">
      <c r="A31" s="23" t="s">
        <v>209</v>
      </c>
      <c r="B31" s="105" t="s">
        <v>228</v>
      </c>
      <c r="C31" s="23" t="s">
        <v>227</v>
      </c>
      <c r="D31" s="23" t="s">
        <v>46</v>
      </c>
      <c r="E31" s="23" t="s">
        <v>66</v>
      </c>
      <c r="F31" s="23" t="s">
        <v>67</v>
      </c>
      <c r="G31" s="23" t="s">
        <v>191</v>
      </c>
      <c r="H31" s="23" t="s">
        <v>192</v>
      </c>
      <c r="I31" s="108">
        <v>122000</v>
      </c>
      <c r="J31" s="108">
        <v>122000</v>
      </c>
      <c r="K31" s="108">
        <v>122000</v>
      </c>
      <c r="L31" s="108"/>
      <c r="M31" s="108"/>
      <c r="N31" s="108"/>
      <c r="O31" s="108"/>
      <c r="P31" s="108"/>
      <c r="Q31" s="108"/>
      <c r="R31" s="108"/>
      <c r="S31" s="108"/>
      <c r="T31" s="108"/>
      <c r="U31" s="88"/>
      <c r="V31" s="108"/>
      <c r="W31" s="108"/>
    </row>
    <row r="32" ht="32.9" customHeight="1" spans="1:23">
      <c r="A32" s="23" t="s">
        <v>209</v>
      </c>
      <c r="B32" s="105" t="s">
        <v>228</v>
      </c>
      <c r="C32" s="23" t="s">
        <v>227</v>
      </c>
      <c r="D32" s="23" t="s">
        <v>46</v>
      </c>
      <c r="E32" s="23" t="s">
        <v>66</v>
      </c>
      <c r="F32" s="23" t="s">
        <v>67</v>
      </c>
      <c r="G32" s="23" t="s">
        <v>235</v>
      </c>
      <c r="H32" s="23" t="s">
        <v>236</v>
      </c>
      <c r="I32" s="108">
        <v>3500</v>
      </c>
      <c r="J32" s="108"/>
      <c r="K32" s="108"/>
      <c r="L32" s="108"/>
      <c r="M32" s="108"/>
      <c r="N32" s="108">
        <v>3500</v>
      </c>
      <c r="O32" s="108"/>
      <c r="P32" s="108"/>
      <c r="Q32" s="108"/>
      <c r="R32" s="108"/>
      <c r="S32" s="108"/>
      <c r="T32" s="108"/>
      <c r="U32" s="88"/>
      <c r="V32" s="108"/>
      <c r="W32" s="108"/>
    </row>
    <row r="33" ht="32.9" customHeight="1" spans="1:23">
      <c r="A33" s="23" t="s">
        <v>209</v>
      </c>
      <c r="B33" s="105" t="s">
        <v>228</v>
      </c>
      <c r="C33" s="23" t="s">
        <v>227</v>
      </c>
      <c r="D33" s="23" t="s">
        <v>46</v>
      </c>
      <c r="E33" s="23" t="s">
        <v>66</v>
      </c>
      <c r="F33" s="23" t="s">
        <v>67</v>
      </c>
      <c r="G33" s="23" t="s">
        <v>237</v>
      </c>
      <c r="H33" s="23" t="s">
        <v>238</v>
      </c>
      <c r="I33" s="108">
        <v>500000</v>
      </c>
      <c r="J33" s="108">
        <v>500000</v>
      </c>
      <c r="K33" s="108">
        <v>500000</v>
      </c>
      <c r="L33" s="108"/>
      <c r="M33" s="108"/>
      <c r="N33" s="108"/>
      <c r="O33" s="108"/>
      <c r="P33" s="108"/>
      <c r="Q33" s="108"/>
      <c r="R33" s="108"/>
      <c r="S33" s="108"/>
      <c r="T33" s="108"/>
      <c r="U33" s="88"/>
      <c r="V33" s="108"/>
      <c r="W33" s="108"/>
    </row>
    <row r="34" ht="32.9" customHeight="1" spans="1:23">
      <c r="A34" s="23"/>
      <c r="B34" s="23"/>
      <c r="C34" s="23" t="s">
        <v>239</v>
      </c>
      <c r="D34" s="23"/>
      <c r="E34" s="23"/>
      <c r="F34" s="23"/>
      <c r="G34" s="23"/>
      <c r="H34" s="23"/>
      <c r="I34" s="108">
        <v>1028600</v>
      </c>
      <c r="J34" s="108"/>
      <c r="K34" s="108"/>
      <c r="L34" s="108"/>
      <c r="M34" s="108"/>
      <c r="N34" s="108">
        <v>1028600</v>
      </c>
      <c r="O34" s="108"/>
      <c r="P34" s="108"/>
      <c r="Q34" s="108"/>
      <c r="R34" s="108"/>
      <c r="S34" s="108"/>
      <c r="T34" s="108"/>
      <c r="U34" s="88"/>
      <c r="V34" s="108"/>
      <c r="W34" s="108"/>
    </row>
    <row r="35" ht="32.9" customHeight="1" spans="1:23">
      <c r="A35" s="23" t="s">
        <v>209</v>
      </c>
      <c r="B35" s="105" t="s">
        <v>240</v>
      </c>
      <c r="C35" s="23" t="s">
        <v>239</v>
      </c>
      <c r="D35" s="23" t="s">
        <v>46</v>
      </c>
      <c r="E35" s="23" t="s">
        <v>66</v>
      </c>
      <c r="F35" s="23" t="s">
        <v>67</v>
      </c>
      <c r="G35" s="23" t="s">
        <v>235</v>
      </c>
      <c r="H35" s="23" t="s">
        <v>236</v>
      </c>
      <c r="I35" s="108">
        <v>1028600</v>
      </c>
      <c r="J35" s="108"/>
      <c r="K35" s="108"/>
      <c r="L35" s="108"/>
      <c r="M35" s="108"/>
      <c r="N35" s="108">
        <v>1028600</v>
      </c>
      <c r="O35" s="108"/>
      <c r="P35" s="108"/>
      <c r="Q35" s="108"/>
      <c r="R35" s="108"/>
      <c r="S35" s="108"/>
      <c r="T35" s="108"/>
      <c r="U35" s="88"/>
      <c r="V35" s="108"/>
      <c r="W35" s="108"/>
    </row>
    <row r="36" ht="18.75" customHeight="1" spans="1:23">
      <c r="A36" s="30" t="s">
        <v>97</v>
      </c>
      <c r="B36" s="31"/>
      <c r="C36" s="31"/>
      <c r="D36" s="31"/>
      <c r="E36" s="31"/>
      <c r="F36" s="31"/>
      <c r="G36" s="31"/>
      <c r="H36" s="32"/>
      <c r="I36" s="108">
        <v>18268542.83</v>
      </c>
      <c r="J36" s="108">
        <v>7337200</v>
      </c>
      <c r="K36" s="108">
        <v>7337200</v>
      </c>
      <c r="L36" s="108"/>
      <c r="M36" s="108"/>
      <c r="N36" s="108">
        <v>10931342.83</v>
      </c>
      <c r="O36" s="108"/>
      <c r="P36" s="108"/>
      <c r="Q36" s="108"/>
      <c r="R36" s="108"/>
      <c r="S36" s="108"/>
      <c r="T36" s="108"/>
      <c r="U36" s="88"/>
      <c r="V36" s="108"/>
      <c r="W36" s="108"/>
    </row>
  </sheetData>
  <mergeCells count="28">
    <mergeCell ref="A2:W2"/>
    <mergeCell ref="A3:I3"/>
    <mergeCell ref="J4:M4"/>
    <mergeCell ref="N4:P4"/>
    <mergeCell ref="R4:W4"/>
    <mergeCell ref="J5:K5"/>
    <mergeCell ref="A36:H36"/>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22"/>
  <sheetViews>
    <sheetView showZeros="0" workbookViewId="0">
      <selection activeCell="M10" sqref="M10"/>
    </sheetView>
  </sheetViews>
  <sheetFormatPr defaultColWidth="9.14166666666667" defaultRowHeight="12" customHeight="1"/>
  <cols>
    <col min="1" max="1" width="34.2833333333333" customWidth="1"/>
    <col min="2" max="2" width="29" customWidth="1"/>
    <col min="3" max="3" width="17.175" customWidth="1"/>
    <col min="4" max="4" width="21.0333333333333" customWidth="1"/>
    <col min="5" max="5" width="23.575" customWidth="1"/>
    <col min="6" max="6" width="11.2833333333333" customWidth="1"/>
    <col min="7" max="7" width="10.3166666666667" customWidth="1"/>
    <col min="8" max="8" width="9.31666666666667" customWidth="1"/>
    <col min="9" max="9" width="13.425" customWidth="1"/>
    <col min="10" max="10" width="27.45" customWidth="1"/>
  </cols>
  <sheetData>
    <row r="1" customHeight="1" spans="10:10">
      <c r="J1" s="52" t="s">
        <v>241</v>
      </c>
    </row>
    <row r="2" ht="28.5" customHeight="1" spans="1:10">
      <c r="A2" s="43" t="s">
        <v>242</v>
      </c>
      <c r="B2" s="27"/>
      <c r="C2" s="27"/>
      <c r="D2" s="27"/>
      <c r="E2" s="27"/>
      <c r="F2" s="44"/>
      <c r="G2" s="27"/>
      <c r="H2" s="44"/>
      <c r="I2" s="44"/>
      <c r="J2" s="27"/>
    </row>
    <row r="3" ht="15" customHeight="1" spans="1:1">
      <c r="A3" s="4" t="str">
        <f>"单位名称："&amp;"云南师范大学附属世纪金源学校"</f>
        <v>单位名称：云南师范大学附属世纪金源学校</v>
      </c>
    </row>
    <row r="4" ht="14.25" customHeight="1" spans="1:10">
      <c r="A4" s="45" t="s">
        <v>243</v>
      </c>
      <c r="B4" s="45" t="s">
        <v>244</v>
      </c>
      <c r="C4" s="45" t="s">
        <v>245</v>
      </c>
      <c r="D4" s="45" t="s">
        <v>246</v>
      </c>
      <c r="E4" s="45" t="s">
        <v>247</v>
      </c>
      <c r="F4" s="46" t="s">
        <v>248</v>
      </c>
      <c r="G4" s="45" t="s">
        <v>249</v>
      </c>
      <c r="H4" s="46" t="s">
        <v>250</v>
      </c>
      <c r="I4" s="46" t="s">
        <v>251</v>
      </c>
      <c r="J4" s="45" t="s">
        <v>252</v>
      </c>
    </row>
    <row r="5" ht="14.25" customHeight="1" spans="1:10">
      <c r="A5" s="45">
        <v>1</v>
      </c>
      <c r="B5" s="45">
        <v>2</v>
      </c>
      <c r="C5" s="45">
        <v>3</v>
      </c>
      <c r="D5" s="45">
        <v>4</v>
      </c>
      <c r="E5" s="45">
        <v>5</v>
      </c>
      <c r="F5" s="46">
        <v>6</v>
      </c>
      <c r="G5" s="45">
        <v>7</v>
      </c>
      <c r="H5" s="46">
        <v>8</v>
      </c>
      <c r="I5" s="46">
        <v>9</v>
      </c>
      <c r="J5" s="45">
        <v>10</v>
      </c>
    </row>
    <row r="6" ht="18" customHeight="1" spans="1:10">
      <c r="A6" s="47" t="s">
        <v>46</v>
      </c>
      <c r="B6" s="48"/>
      <c r="C6" s="48"/>
      <c r="D6" s="48"/>
      <c r="E6" s="49"/>
      <c r="F6" s="50"/>
      <c r="G6" s="49"/>
      <c r="H6" s="50"/>
      <c r="I6" s="50"/>
      <c r="J6" s="49"/>
    </row>
    <row r="7" ht="78" customHeight="1" spans="1:10">
      <c r="A7" s="103" t="s">
        <v>223</v>
      </c>
      <c r="B7" s="51" t="s">
        <v>253</v>
      </c>
      <c r="C7" s="51" t="s">
        <v>254</v>
      </c>
      <c r="D7" s="51" t="s">
        <v>255</v>
      </c>
      <c r="E7" s="47" t="s">
        <v>256</v>
      </c>
      <c r="F7" s="51" t="s">
        <v>257</v>
      </c>
      <c r="G7" s="47" t="s">
        <v>258</v>
      </c>
      <c r="H7" s="51" t="s">
        <v>259</v>
      </c>
      <c r="I7" s="51" t="s">
        <v>260</v>
      </c>
      <c r="J7" s="47" t="s">
        <v>261</v>
      </c>
    </row>
    <row r="8" ht="54" customHeight="1" spans="1:10">
      <c r="A8" s="103" t="s">
        <v>223</v>
      </c>
      <c r="B8" s="51" t="s">
        <v>253</v>
      </c>
      <c r="C8" s="51" t="s">
        <v>254</v>
      </c>
      <c r="D8" s="51" t="s">
        <v>255</v>
      </c>
      <c r="E8" s="47" t="s">
        <v>262</v>
      </c>
      <c r="F8" s="51" t="s">
        <v>257</v>
      </c>
      <c r="G8" s="47" t="s">
        <v>258</v>
      </c>
      <c r="H8" s="51" t="s">
        <v>263</v>
      </c>
      <c r="I8" s="51" t="s">
        <v>260</v>
      </c>
      <c r="J8" s="47" t="s">
        <v>264</v>
      </c>
    </row>
    <row r="9" ht="63" customHeight="1" spans="1:10">
      <c r="A9" s="103" t="s">
        <v>223</v>
      </c>
      <c r="B9" s="51" t="s">
        <v>253</v>
      </c>
      <c r="C9" s="51" t="s">
        <v>254</v>
      </c>
      <c r="D9" s="51" t="s">
        <v>265</v>
      </c>
      <c r="E9" s="47" t="s">
        <v>266</v>
      </c>
      <c r="F9" s="51" t="s">
        <v>257</v>
      </c>
      <c r="G9" s="47" t="s">
        <v>267</v>
      </c>
      <c r="H9" s="51" t="s">
        <v>259</v>
      </c>
      <c r="I9" s="51" t="s">
        <v>260</v>
      </c>
      <c r="J9" s="47" t="s">
        <v>268</v>
      </c>
    </row>
    <row r="10" ht="58" customHeight="1" spans="1:10">
      <c r="A10" s="103" t="s">
        <v>223</v>
      </c>
      <c r="B10" s="51" t="s">
        <v>253</v>
      </c>
      <c r="C10" s="51" t="s">
        <v>269</v>
      </c>
      <c r="D10" s="51" t="s">
        <v>270</v>
      </c>
      <c r="E10" s="47" t="s">
        <v>271</v>
      </c>
      <c r="F10" s="51" t="s">
        <v>272</v>
      </c>
      <c r="G10" s="47" t="s">
        <v>273</v>
      </c>
      <c r="H10" s="51" t="s">
        <v>259</v>
      </c>
      <c r="I10" s="51" t="s">
        <v>260</v>
      </c>
      <c r="J10" s="47" t="s">
        <v>274</v>
      </c>
    </row>
    <row r="11" ht="33.75" customHeight="1" spans="1:10">
      <c r="A11" s="103" t="s">
        <v>223</v>
      </c>
      <c r="B11" s="51" t="s">
        <v>253</v>
      </c>
      <c r="C11" s="51" t="s">
        <v>275</v>
      </c>
      <c r="D11" s="51" t="s">
        <v>276</v>
      </c>
      <c r="E11" s="47" t="s">
        <v>277</v>
      </c>
      <c r="F11" s="51" t="s">
        <v>257</v>
      </c>
      <c r="G11" s="47" t="s">
        <v>258</v>
      </c>
      <c r="H11" s="51" t="s">
        <v>259</v>
      </c>
      <c r="I11" s="51" t="s">
        <v>260</v>
      </c>
      <c r="J11" s="47" t="s">
        <v>278</v>
      </c>
    </row>
    <row r="12" ht="47" customHeight="1" spans="1:10">
      <c r="A12" s="103" t="s">
        <v>213</v>
      </c>
      <c r="B12" s="51" t="s">
        <v>279</v>
      </c>
      <c r="C12" s="51" t="s">
        <v>254</v>
      </c>
      <c r="D12" s="51" t="s">
        <v>255</v>
      </c>
      <c r="E12" s="47" t="s">
        <v>280</v>
      </c>
      <c r="F12" s="51" t="s">
        <v>272</v>
      </c>
      <c r="G12" s="47" t="s">
        <v>273</v>
      </c>
      <c r="H12" s="51" t="s">
        <v>259</v>
      </c>
      <c r="I12" s="51" t="s">
        <v>260</v>
      </c>
      <c r="J12" s="47" t="s">
        <v>281</v>
      </c>
    </row>
    <row r="13" ht="57" customHeight="1" spans="1:10">
      <c r="A13" s="103" t="s">
        <v>213</v>
      </c>
      <c r="B13" s="51" t="s">
        <v>279</v>
      </c>
      <c r="C13" s="51" t="s">
        <v>254</v>
      </c>
      <c r="D13" s="51" t="s">
        <v>282</v>
      </c>
      <c r="E13" s="47" t="s">
        <v>283</v>
      </c>
      <c r="F13" s="51" t="s">
        <v>257</v>
      </c>
      <c r="G13" s="47" t="s">
        <v>258</v>
      </c>
      <c r="H13" s="51" t="s">
        <v>259</v>
      </c>
      <c r="I13" s="51" t="s">
        <v>260</v>
      </c>
      <c r="J13" s="47" t="s">
        <v>284</v>
      </c>
    </row>
    <row r="14" ht="33.75" customHeight="1" spans="1:10">
      <c r="A14" s="103" t="s">
        <v>213</v>
      </c>
      <c r="B14" s="51" t="s">
        <v>279</v>
      </c>
      <c r="C14" s="51" t="s">
        <v>269</v>
      </c>
      <c r="D14" s="51" t="s">
        <v>285</v>
      </c>
      <c r="E14" s="47" t="s">
        <v>286</v>
      </c>
      <c r="F14" s="51" t="s">
        <v>272</v>
      </c>
      <c r="G14" s="47" t="s">
        <v>273</v>
      </c>
      <c r="H14" s="51" t="s">
        <v>259</v>
      </c>
      <c r="I14" s="51" t="s">
        <v>287</v>
      </c>
      <c r="J14" s="47" t="s">
        <v>288</v>
      </c>
    </row>
    <row r="15" ht="33.75" customHeight="1" spans="1:10">
      <c r="A15" s="103" t="s">
        <v>213</v>
      </c>
      <c r="B15" s="51" t="s">
        <v>279</v>
      </c>
      <c r="C15" s="51" t="s">
        <v>275</v>
      </c>
      <c r="D15" s="51" t="s">
        <v>276</v>
      </c>
      <c r="E15" s="47" t="s">
        <v>289</v>
      </c>
      <c r="F15" s="51" t="s">
        <v>257</v>
      </c>
      <c r="G15" s="47" t="s">
        <v>258</v>
      </c>
      <c r="H15" s="51" t="s">
        <v>259</v>
      </c>
      <c r="I15" s="51" t="s">
        <v>260</v>
      </c>
      <c r="J15" s="47" t="s">
        <v>290</v>
      </c>
    </row>
    <row r="16" ht="38" customHeight="1" spans="1:10">
      <c r="A16" s="103" t="s">
        <v>227</v>
      </c>
      <c r="B16" s="51" t="s">
        <v>291</v>
      </c>
      <c r="C16" s="51" t="s">
        <v>254</v>
      </c>
      <c r="D16" s="51" t="s">
        <v>255</v>
      </c>
      <c r="E16" s="47" t="s">
        <v>292</v>
      </c>
      <c r="F16" s="51" t="s">
        <v>257</v>
      </c>
      <c r="G16" s="47" t="s">
        <v>293</v>
      </c>
      <c r="H16" s="51" t="s">
        <v>263</v>
      </c>
      <c r="I16" s="51" t="s">
        <v>260</v>
      </c>
      <c r="J16" s="47" t="s">
        <v>294</v>
      </c>
    </row>
    <row r="17" ht="44" customHeight="1" spans="1:10">
      <c r="A17" s="103" t="s">
        <v>227</v>
      </c>
      <c r="B17" s="51" t="s">
        <v>291</v>
      </c>
      <c r="C17" s="51" t="s">
        <v>254</v>
      </c>
      <c r="D17" s="51" t="s">
        <v>255</v>
      </c>
      <c r="E17" s="47" t="s">
        <v>295</v>
      </c>
      <c r="F17" s="51" t="s">
        <v>257</v>
      </c>
      <c r="G17" s="47" t="s">
        <v>296</v>
      </c>
      <c r="H17" s="51" t="s">
        <v>263</v>
      </c>
      <c r="I17" s="51" t="s">
        <v>260</v>
      </c>
      <c r="J17" s="47" t="s">
        <v>297</v>
      </c>
    </row>
    <row r="18" ht="44" customHeight="1" spans="1:10">
      <c r="A18" s="103" t="s">
        <v>227</v>
      </c>
      <c r="B18" s="51" t="s">
        <v>291</v>
      </c>
      <c r="C18" s="51" t="s">
        <v>254</v>
      </c>
      <c r="D18" s="51" t="s">
        <v>255</v>
      </c>
      <c r="E18" s="47" t="s">
        <v>298</v>
      </c>
      <c r="F18" s="51" t="s">
        <v>257</v>
      </c>
      <c r="G18" s="47" t="s">
        <v>299</v>
      </c>
      <c r="H18" s="51" t="s">
        <v>263</v>
      </c>
      <c r="I18" s="51" t="s">
        <v>260</v>
      </c>
      <c r="J18" s="47" t="s">
        <v>297</v>
      </c>
    </row>
    <row r="19" ht="33.75" customHeight="1" spans="1:10">
      <c r="A19" s="103" t="s">
        <v>227</v>
      </c>
      <c r="B19" s="51" t="s">
        <v>291</v>
      </c>
      <c r="C19" s="51" t="s">
        <v>269</v>
      </c>
      <c r="D19" s="51" t="s">
        <v>270</v>
      </c>
      <c r="E19" s="47" t="s">
        <v>300</v>
      </c>
      <c r="F19" s="51" t="s">
        <v>257</v>
      </c>
      <c r="G19" s="47" t="s">
        <v>301</v>
      </c>
      <c r="H19" s="51" t="s">
        <v>259</v>
      </c>
      <c r="I19" s="51" t="s">
        <v>260</v>
      </c>
      <c r="J19" s="47" t="s">
        <v>302</v>
      </c>
    </row>
    <row r="20" ht="33.75" customHeight="1" spans="1:10">
      <c r="A20" s="103" t="s">
        <v>227</v>
      </c>
      <c r="B20" s="51" t="s">
        <v>291</v>
      </c>
      <c r="C20" s="51" t="s">
        <v>269</v>
      </c>
      <c r="D20" s="51" t="s">
        <v>285</v>
      </c>
      <c r="E20" s="47" t="s">
        <v>303</v>
      </c>
      <c r="F20" s="51" t="s">
        <v>272</v>
      </c>
      <c r="G20" s="47" t="s">
        <v>304</v>
      </c>
      <c r="H20" s="51" t="s">
        <v>305</v>
      </c>
      <c r="I20" s="51" t="s">
        <v>260</v>
      </c>
      <c r="J20" s="47" t="s">
        <v>306</v>
      </c>
    </row>
    <row r="21" ht="41" customHeight="1" spans="1:10">
      <c r="A21" s="103" t="s">
        <v>227</v>
      </c>
      <c r="B21" s="51" t="s">
        <v>291</v>
      </c>
      <c r="C21" s="51" t="s">
        <v>275</v>
      </c>
      <c r="D21" s="51" t="s">
        <v>276</v>
      </c>
      <c r="E21" s="47" t="s">
        <v>307</v>
      </c>
      <c r="F21" s="51" t="s">
        <v>257</v>
      </c>
      <c r="G21" s="47" t="s">
        <v>258</v>
      </c>
      <c r="H21" s="51" t="s">
        <v>259</v>
      </c>
      <c r="I21" s="51" t="s">
        <v>260</v>
      </c>
      <c r="J21" s="47" t="s">
        <v>308</v>
      </c>
    </row>
    <row r="22" ht="42" customHeight="1" spans="1:10">
      <c r="A22" s="103" t="s">
        <v>227</v>
      </c>
      <c r="B22" s="51" t="s">
        <v>291</v>
      </c>
      <c r="C22" s="51" t="s">
        <v>275</v>
      </c>
      <c r="D22" s="51" t="s">
        <v>276</v>
      </c>
      <c r="E22" s="47" t="s">
        <v>309</v>
      </c>
      <c r="F22" s="51" t="s">
        <v>257</v>
      </c>
      <c r="G22" s="47" t="s">
        <v>267</v>
      </c>
      <c r="H22" s="51" t="s">
        <v>259</v>
      </c>
      <c r="I22" s="51" t="s">
        <v>260</v>
      </c>
      <c r="J22" s="47" t="s">
        <v>310</v>
      </c>
    </row>
  </sheetData>
  <mergeCells count="8">
    <mergeCell ref="A2:J2"/>
    <mergeCell ref="A3:H3"/>
    <mergeCell ref="A7:A11"/>
    <mergeCell ref="A12:A15"/>
    <mergeCell ref="A16:A22"/>
    <mergeCell ref="B7:B11"/>
    <mergeCell ref="B12:B15"/>
    <mergeCell ref="B16:B2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省对下转移支付预算表09-1</vt:lpstr>
      <vt:lpstr>省对下转移支付绩效目标表09-2</vt:lpstr>
      <vt:lpstr>新增资产配置表10</vt:lpstr>
      <vt:lpstr>中央转移支付补助项目支出预算表11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userName</cp:lastModifiedBy>
  <dcterms:created xsi:type="dcterms:W3CDTF">2025-02-17T01:26:00Z</dcterms:created>
  <dcterms:modified xsi:type="dcterms:W3CDTF">2025-02-19T06:21:03Z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00662109DE584E85B3E94F94F8E53A8B_13</vt:lpwstr>
  </property>
  <property fmtid="{D5CDD505-2E9C-101B-9397-08002B2CF9AE}" pid="3" name="KSOProductBuildVer">
    <vt:lpwstr>2052-12.1.0.18912</vt:lpwstr>
  </property>
</Properties>
</file>